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790" windowHeight="11700" tabRatio="847" activeTab="5"/>
  </bookViews>
  <sheets>
    <sheet name="LOTE 4- Alojamiento" sheetId="14" r:id="rId1"/>
    <sheet name="LOTE 5- Higiene" sheetId="15" r:id="rId2"/>
    <sheet name="LOTE 6- Dignidad" sheetId="16" r:id="rId3"/>
    <sheet name="LOTE 7- Agua" sheetId="17" r:id="rId4"/>
    <sheet name="LOTE 8- Saneamiento" sheetId="18" r:id="rId5"/>
    <sheet name="LOTE 9- EPP-TSA" sheetId="19" r:id="rId6"/>
  </sheets>
  <definedNames>
    <definedName name="_xlnm.Print_Area" localSheetId="0">'LOTE 4- Alojamiento'!$A$2:$P$66</definedName>
    <definedName name="_xlnm.Print_Area" localSheetId="1">'LOTE 5- Higiene'!$A$2:$P$112</definedName>
    <definedName name="_xlnm.Print_Area" localSheetId="2">'LOTE 6- Dignidad'!$A$2:$P$64</definedName>
    <definedName name="_xlnm.Print_Area" localSheetId="3">'LOTE 7- Agua'!$A$2:$P$159</definedName>
    <definedName name="_xlnm.Print_Area" localSheetId="4">'LOTE 8- Saneamiento'!$A$2:$P$181</definedName>
    <definedName name="_xlnm.Print_Area" localSheetId="5">'LOTE 9- EPP-TSA'!$A$2:$Q$67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7" i="19" l="1"/>
  <c r="M46" i="19"/>
  <c r="M45" i="19"/>
  <c r="M44" i="19"/>
  <c r="M43" i="19"/>
  <c r="M42" i="19"/>
  <c r="M41" i="19"/>
  <c r="M40" i="19"/>
  <c r="M39"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L161" i="18"/>
  <c r="L160" i="18"/>
  <c r="L159" i="18"/>
  <c r="L158" i="18"/>
  <c r="L157" i="18"/>
  <c r="L156" i="18"/>
  <c r="L155" i="18"/>
  <c r="L154" i="18"/>
  <c r="L153" i="18"/>
  <c r="L152" i="18"/>
  <c r="L151" i="18"/>
  <c r="L150" i="18"/>
  <c r="L149" i="18"/>
  <c r="L148" i="18"/>
  <c r="L147" i="18"/>
  <c r="L146" i="18"/>
  <c r="L145" i="18"/>
  <c r="L144" i="18"/>
  <c r="L143" i="18"/>
  <c r="L142" i="18"/>
  <c r="L141" i="18"/>
  <c r="L140" i="18"/>
  <c r="L139" i="18"/>
  <c r="L138" i="18"/>
  <c r="L137" i="18"/>
  <c r="L136" i="18"/>
  <c r="L135" i="18"/>
  <c r="L134" i="18"/>
  <c r="L133" i="18"/>
  <c r="L132" i="18"/>
  <c r="L131" i="18"/>
  <c r="L130" i="18"/>
  <c r="L129" i="18"/>
  <c r="L128" i="18"/>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2" i="18"/>
  <c r="L81" i="18"/>
  <c r="L80" i="18"/>
  <c r="L79" i="18"/>
  <c r="L78" i="18"/>
  <c r="L77" i="18"/>
  <c r="L76" i="18"/>
  <c r="L75" i="18"/>
  <c r="L74" i="18"/>
  <c r="L73" i="18"/>
  <c r="L72" i="18"/>
  <c r="L71" i="18"/>
  <c r="L70" i="18"/>
  <c r="L69" i="18"/>
  <c r="L68" i="18"/>
  <c r="L67" i="18"/>
  <c r="L66" i="18"/>
  <c r="L65" i="18"/>
  <c r="L64" i="18"/>
  <c r="L63" i="18"/>
  <c r="L62"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9" i="18"/>
  <c r="L139" i="17"/>
  <c r="L138" i="17"/>
  <c r="L137" i="17"/>
  <c r="L136" i="17"/>
  <c r="L135" i="17"/>
  <c r="L134" i="17"/>
  <c r="L133" i="17"/>
  <c r="L132" i="17"/>
  <c r="L131" i="17"/>
  <c r="L130" i="17"/>
  <c r="L129" i="17"/>
  <c r="L128" i="17"/>
  <c r="L127" i="17"/>
  <c r="L126" i="17"/>
  <c r="L125" i="17"/>
  <c r="L124" i="17"/>
  <c r="L123" i="17"/>
  <c r="L122" i="17"/>
  <c r="L121" i="17"/>
  <c r="L120" i="17"/>
  <c r="L119" i="17"/>
  <c r="L118" i="17"/>
  <c r="L117" i="17"/>
  <c r="L116" i="17"/>
  <c r="L115" i="17"/>
  <c r="L114" i="17"/>
  <c r="L113" i="17"/>
  <c r="L112" i="17"/>
  <c r="L111" i="17"/>
  <c r="L110" i="17"/>
  <c r="L109" i="17"/>
  <c r="L108" i="17"/>
  <c r="L107" i="17"/>
  <c r="L106" i="17"/>
  <c r="L105" i="17"/>
  <c r="L104" i="17"/>
  <c r="L103" i="17"/>
  <c r="L102" i="17"/>
  <c r="L101" i="17"/>
  <c r="L100" i="17"/>
  <c r="L99" i="17"/>
  <c r="L98" i="17"/>
  <c r="L97" i="17"/>
  <c r="L96" i="17"/>
  <c r="L95" i="17"/>
  <c r="L94" i="17"/>
  <c r="L93" i="17"/>
  <c r="L92" i="17"/>
  <c r="L91" i="17"/>
  <c r="L90" i="17"/>
  <c r="L89" i="17"/>
  <c r="L88" i="17"/>
  <c r="L87" i="17"/>
  <c r="L86" i="17"/>
  <c r="L85" i="17"/>
  <c r="L84" i="17"/>
  <c r="L83" i="17"/>
  <c r="L82" i="17"/>
  <c r="L81" i="17"/>
  <c r="L80" i="17"/>
  <c r="L79" i="17"/>
  <c r="L78" i="17"/>
  <c r="L77" i="17"/>
  <c r="L76" i="17"/>
  <c r="L75" i="17"/>
  <c r="L74" i="17"/>
  <c r="L73" i="17"/>
  <c r="L72" i="17"/>
  <c r="L71" i="17"/>
  <c r="L70" i="17"/>
  <c r="L69" i="17"/>
  <c r="L68" i="17"/>
  <c r="L67" i="17"/>
  <c r="L66" i="17"/>
  <c r="L65" i="17"/>
  <c r="L64" i="17"/>
  <c r="L63" i="17"/>
  <c r="L62" i="17"/>
  <c r="L61" i="17"/>
  <c r="L60" i="17"/>
  <c r="L59" i="17"/>
  <c r="L58" i="17"/>
  <c r="L57" i="17"/>
  <c r="L56" i="17"/>
  <c r="L55" i="17"/>
  <c r="L54" i="17"/>
  <c r="L53"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L24" i="17"/>
  <c r="L23" i="17"/>
  <c r="L22" i="17"/>
  <c r="L21" i="17"/>
  <c r="L20" i="17"/>
  <c r="L19" i="17"/>
  <c r="L18" i="17"/>
  <c r="L17" i="17"/>
  <c r="L16" i="17"/>
  <c r="L15" i="17"/>
  <c r="L14" i="17"/>
  <c r="L13" i="17"/>
  <c r="L12" i="17"/>
  <c r="L11" i="17"/>
  <c r="L10" i="17"/>
  <c r="L9" i="17"/>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L9" i="16"/>
  <c r="L92" i="15"/>
  <c r="L91" i="15"/>
  <c r="L90" i="15"/>
  <c r="L89" i="15"/>
  <c r="L88" i="15"/>
  <c r="L87" i="15"/>
  <c r="L86" i="15"/>
  <c r="L85" i="15"/>
  <c r="L84" i="15"/>
  <c r="L83" i="15"/>
  <c r="L82" i="15"/>
  <c r="L81" i="15"/>
  <c r="L80" i="15"/>
  <c r="L79" i="15"/>
  <c r="L78" i="15"/>
  <c r="L77" i="15"/>
  <c r="L76" i="15"/>
  <c r="L75" i="15"/>
  <c r="L74" i="15"/>
  <c r="L73" i="15"/>
  <c r="L72" i="15"/>
  <c r="L71" i="15"/>
  <c r="L70" i="15"/>
  <c r="L69" i="15"/>
  <c r="L68" i="15"/>
  <c r="L67" i="15"/>
  <c r="L66" i="15"/>
  <c r="L65" i="15"/>
  <c r="L64" i="15"/>
  <c r="L63" i="15"/>
  <c r="L62" i="15"/>
  <c r="L61" i="15"/>
  <c r="L60" i="15"/>
  <c r="L59" i="15"/>
  <c r="L58" i="15"/>
  <c r="L57" i="15"/>
  <c r="L56" i="15"/>
  <c r="L55" i="15"/>
  <c r="L54" i="15"/>
  <c r="L53" i="15"/>
  <c r="L52" i="15"/>
  <c r="L51" i="15"/>
  <c r="L50" i="15"/>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46" i="14"/>
  <c r="L45" i="14"/>
  <c r="L44" i="14"/>
  <c r="L43" i="14"/>
  <c r="L42" i="14"/>
  <c r="L41" i="14"/>
  <c r="L40" i="14"/>
  <c r="L39" i="14"/>
  <c r="L38" i="14"/>
  <c r="L37" i="14"/>
  <c r="L36" i="14"/>
  <c r="L35" i="14"/>
  <c r="L34" i="14"/>
  <c r="L33" i="14"/>
  <c r="L32" i="14"/>
  <c r="L31" i="14"/>
  <c r="L30" i="14"/>
  <c r="L29" i="14"/>
  <c r="L28" i="14"/>
  <c r="L27" i="14"/>
  <c r="L26" i="14"/>
  <c r="L25" i="14"/>
  <c r="L24" i="14"/>
  <c r="L23" i="14"/>
  <c r="L22" i="14"/>
  <c r="L21" i="14"/>
  <c r="L20" i="14"/>
  <c r="L19" i="14"/>
  <c r="L18" i="14"/>
  <c r="L17" i="14"/>
  <c r="L16" i="14"/>
  <c r="L15" i="14"/>
  <c r="L14" i="14"/>
  <c r="L13" i="14"/>
  <c r="L12" i="14"/>
  <c r="L11" i="14"/>
  <c r="L10" i="14"/>
  <c r="L9" i="14"/>
  <c r="A52" i="14"/>
  <c r="A3" i="19" l="1"/>
  <c r="A3" i="18"/>
  <c r="A3" i="17"/>
  <c r="A3" i="16"/>
  <c r="A3" i="15"/>
  <c r="A3" i="14"/>
  <c r="N47" i="19" l="1"/>
  <c r="N46" i="19"/>
  <c r="N45" i="19"/>
  <c r="N44" i="19"/>
  <c r="N43" i="19"/>
  <c r="N42" i="19"/>
  <c r="N41" i="19"/>
  <c r="N40" i="19"/>
  <c r="N39" i="19"/>
  <c r="N38" i="19"/>
  <c r="N37" i="19"/>
  <c r="N36" i="19"/>
  <c r="N35"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H10" i="18"/>
  <c r="H11" i="18"/>
  <c r="H12" i="18"/>
  <c r="H13" i="18"/>
  <c r="H14" i="18"/>
  <c r="H15" i="18"/>
  <c r="H16" i="18"/>
  <c r="H17" i="18"/>
  <c r="H18" i="18"/>
  <c r="H19" i="18"/>
  <c r="H20" i="18"/>
  <c r="H21" i="18"/>
  <c r="H22" i="18"/>
  <c r="H23" i="18"/>
  <c r="H24" i="18"/>
  <c r="H25" i="18"/>
  <c r="H26" i="18"/>
  <c r="H27" i="18"/>
  <c r="H28" i="18"/>
  <c r="H29" i="18"/>
  <c r="H30" i="18"/>
  <c r="H31" i="18"/>
  <c r="H32" i="18"/>
  <c r="H33" i="18"/>
  <c r="H34" i="18"/>
  <c r="H35" i="18"/>
  <c r="H36" i="18"/>
  <c r="H37" i="18"/>
  <c r="H38" i="18"/>
  <c r="H39" i="18"/>
  <c r="H40" i="18"/>
  <c r="H41" i="18"/>
  <c r="H42" i="18"/>
  <c r="H43" i="18"/>
  <c r="H44" i="18"/>
  <c r="H45" i="18"/>
  <c r="H46" i="18"/>
  <c r="H47" i="18"/>
  <c r="H48" i="18"/>
  <c r="H49" i="18"/>
  <c r="H50" i="18"/>
  <c r="H51" i="18"/>
  <c r="H52" i="18"/>
  <c r="H53" i="18"/>
  <c r="H54" i="18"/>
  <c r="H55" i="18"/>
  <c r="H56" i="18"/>
  <c r="H57" i="18"/>
  <c r="H58" i="18"/>
  <c r="H59" i="18"/>
  <c r="H60" i="18"/>
  <c r="H61" i="18"/>
  <c r="H62" i="18"/>
  <c r="H63" i="18"/>
  <c r="H64" i="18"/>
  <c r="H65" i="18"/>
  <c r="H66" i="18"/>
  <c r="H67" i="18"/>
  <c r="H68" i="18"/>
  <c r="H69" i="18"/>
  <c r="H70" i="18"/>
  <c r="H71" i="18"/>
  <c r="H72" i="18"/>
  <c r="H73" i="18"/>
  <c r="H74" i="18"/>
  <c r="H75" i="18"/>
  <c r="H76" i="18"/>
  <c r="H77" i="18"/>
  <c r="H78" i="18"/>
  <c r="H79" i="18"/>
  <c r="H80" i="18"/>
  <c r="H81" i="18"/>
  <c r="H82" i="18"/>
  <c r="H83" i="18"/>
  <c r="H84" i="18"/>
  <c r="H85" i="18"/>
  <c r="H86" i="18"/>
  <c r="H87" i="18"/>
  <c r="H88" i="18"/>
  <c r="H89" i="18"/>
  <c r="H90" i="18"/>
  <c r="H91" i="18"/>
  <c r="H92" i="18"/>
  <c r="H93" i="18"/>
  <c r="H94" i="18"/>
  <c r="H95" i="18"/>
  <c r="H96" i="18"/>
  <c r="H97" i="18"/>
  <c r="H98" i="18"/>
  <c r="H99" i="18"/>
  <c r="H100" i="18"/>
  <c r="H101" i="18"/>
  <c r="H102" i="18"/>
  <c r="H103" i="18"/>
  <c r="H104" i="18"/>
  <c r="H105" i="18"/>
  <c r="H106" i="18"/>
  <c r="H107" i="18"/>
  <c r="H108" i="18"/>
  <c r="H109" i="18"/>
  <c r="H110" i="18"/>
  <c r="H111" i="18"/>
  <c r="H112" i="18"/>
  <c r="H113" i="18"/>
  <c r="H114" i="18"/>
  <c r="H115" i="18"/>
  <c r="H116" i="18"/>
  <c r="H117" i="18"/>
  <c r="H118" i="18"/>
  <c r="H119" i="18"/>
  <c r="H120" i="18"/>
  <c r="H121" i="18"/>
  <c r="H122" i="18"/>
  <c r="H123" i="18"/>
  <c r="H124" i="18"/>
  <c r="H125" i="18"/>
  <c r="H126" i="18"/>
  <c r="H127" i="18"/>
  <c r="H128" i="18"/>
  <c r="H129" i="18"/>
  <c r="H130" i="18"/>
  <c r="H131" i="18"/>
  <c r="H132" i="18"/>
  <c r="H133" i="18"/>
  <c r="H134" i="18"/>
  <c r="H135" i="18"/>
  <c r="H136" i="18"/>
  <c r="H137" i="18"/>
  <c r="H138" i="18"/>
  <c r="H139" i="18"/>
  <c r="H140" i="18"/>
  <c r="H141" i="18"/>
  <c r="H142" i="18"/>
  <c r="H143" i="18"/>
  <c r="H144" i="18"/>
  <c r="H145" i="18"/>
  <c r="H146" i="18"/>
  <c r="H147" i="18"/>
  <c r="H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E103" i="18"/>
  <c r="E104" i="18"/>
  <c r="E105" i="18"/>
  <c r="E106" i="18"/>
  <c r="E107" i="18"/>
  <c r="E108" i="18"/>
  <c r="E109" i="18"/>
  <c r="E110" i="18"/>
  <c r="E111" i="18"/>
  <c r="E112" i="18"/>
  <c r="E113" i="18"/>
  <c r="E114" i="18"/>
  <c r="E115" i="18"/>
  <c r="E116" i="18"/>
  <c r="E117" i="18"/>
  <c r="E118" i="18"/>
  <c r="E119" i="18"/>
  <c r="E120" i="18"/>
  <c r="E121" i="18"/>
  <c r="E122" i="18"/>
  <c r="E124" i="18"/>
  <c r="E125" i="18"/>
  <c r="E128" i="18"/>
  <c r="E129" i="18"/>
  <c r="E130" i="18"/>
  <c r="E131" i="18"/>
  <c r="E132" i="18"/>
  <c r="E133" i="18"/>
  <c r="E134" i="18"/>
  <c r="E136" i="18"/>
  <c r="E137" i="18"/>
  <c r="E138" i="18"/>
  <c r="E139" i="18"/>
  <c r="E140" i="18"/>
  <c r="E141" i="18"/>
  <c r="E142" i="18"/>
  <c r="E146" i="18"/>
  <c r="E147" i="18"/>
  <c r="E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127" i="18"/>
  <c r="C128" i="18"/>
  <c r="C129" i="18"/>
  <c r="C130" i="18"/>
  <c r="C131" i="18"/>
  <c r="C132" i="18"/>
  <c r="C133" i="18"/>
  <c r="C134" i="18"/>
  <c r="C135" i="18"/>
  <c r="C136" i="18"/>
  <c r="C137" i="18"/>
  <c r="C138" i="18"/>
  <c r="C139" i="18"/>
  <c r="C140" i="18"/>
  <c r="C141" i="18"/>
  <c r="C142" i="18"/>
  <c r="C143" i="18"/>
  <c r="C144" i="18"/>
  <c r="C145" i="18"/>
  <c r="C146" i="18"/>
  <c r="C147" i="18"/>
  <c r="C9" i="18"/>
  <c r="B124" i="18"/>
  <c r="B125" i="18"/>
  <c r="B126" i="18"/>
  <c r="B127" i="18"/>
  <c r="B128" i="18"/>
  <c r="B129" i="18"/>
  <c r="B130" i="18"/>
  <c r="B131" i="18"/>
  <c r="B132" i="18"/>
  <c r="B133" i="18"/>
  <c r="B134" i="18"/>
  <c r="B135" i="18"/>
  <c r="B136" i="18"/>
  <c r="B137" i="18"/>
  <c r="B138" i="18"/>
  <c r="B139" i="18"/>
  <c r="B140" i="18"/>
  <c r="B141" i="18"/>
  <c r="B142" i="18"/>
  <c r="B143" i="18"/>
  <c r="B144" i="18"/>
  <c r="B145" i="18"/>
  <c r="B146" i="18"/>
  <c r="B147"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B103" i="18"/>
  <c r="B104" i="18"/>
  <c r="B105" i="18"/>
  <c r="B106" i="18"/>
  <c r="B107" i="18"/>
  <c r="B108" i="18"/>
  <c r="B109" i="18"/>
  <c r="B110" i="18"/>
  <c r="B111" i="18"/>
  <c r="B112" i="18"/>
  <c r="B113" i="18"/>
  <c r="B114" i="18"/>
  <c r="B115" i="18"/>
  <c r="B116" i="18"/>
  <c r="B117" i="18"/>
  <c r="B118" i="18"/>
  <c r="B119" i="18"/>
  <c r="B120" i="18"/>
  <c r="B121" i="18"/>
  <c r="B122" i="18"/>
  <c r="B123" i="18"/>
  <c r="B9" i="18"/>
  <c r="M161" i="18"/>
  <c r="M160" i="18"/>
  <c r="M159" i="18"/>
  <c r="M158" i="18"/>
  <c r="M157" i="18"/>
  <c r="M156" i="18"/>
  <c r="M155" i="18"/>
  <c r="M154" i="18"/>
  <c r="M153" i="18"/>
  <c r="M152" i="18"/>
  <c r="M151" i="18"/>
  <c r="M150" i="18"/>
  <c r="M149" i="18"/>
  <c r="M148" i="18"/>
  <c r="M147" i="18"/>
  <c r="M146" i="18"/>
  <c r="M145" i="18"/>
  <c r="M144" i="18"/>
  <c r="M143" i="18"/>
  <c r="M142" i="18"/>
  <c r="M141" i="18"/>
  <c r="M140" i="18"/>
  <c r="M139" i="18"/>
  <c r="M138" i="18"/>
  <c r="M137" i="18"/>
  <c r="M136" i="18"/>
  <c r="M135" i="18"/>
  <c r="M134" i="18"/>
  <c r="M133" i="18"/>
  <c r="M132" i="18"/>
  <c r="M131" i="18"/>
  <c r="M130" i="18"/>
  <c r="M129" i="18"/>
  <c r="M128" i="18"/>
  <c r="M127" i="18"/>
  <c r="M126" i="18"/>
  <c r="M125" i="18"/>
  <c r="M124" i="18"/>
  <c r="M123" i="18"/>
  <c r="M122" i="18"/>
  <c r="M121" i="18"/>
  <c r="M120" i="18"/>
  <c r="M119" i="18"/>
  <c r="M118" i="18"/>
  <c r="M117" i="18"/>
  <c r="M116" i="18"/>
  <c r="M115" i="18"/>
  <c r="M114" i="18"/>
  <c r="M113" i="18"/>
  <c r="M112" i="18"/>
  <c r="M111" i="18"/>
  <c r="M110" i="18"/>
  <c r="M109" i="18"/>
  <c r="M108" i="18"/>
  <c r="M107" i="18"/>
  <c r="M106" i="18"/>
  <c r="M105" i="18"/>
  <c r="M104" i="18"/>
  <c r="M103" i="18"/>
  <c r="M102" i="18"/>
  <c r="M101" i="18"/>
  <c r="M100" i="18"/>
  <c r="M99" i="18"/>
  <c r="M98" i="18"/>
  <c r="M97" i="18"/>
  <c r="M96" i="18"/>
  <c r="M95" i="18"/>
  <c r="M94" i="18"/>
  <c r="M93" i="18"/>
  <c r="M92" i="18"/>
  <c r="M91" i="18"/>
  <c r="M90" i="18"/>
  <c r="M89" i="18"/>
  <c r="M88" i="18"/>
  <c r="M87" i="18"/>
  <c r="M86" i="18"/>
  <c r="M85" i="18"/>
  <c r="M84" i="18"/>
  <c r="M83" i="18"/>
  <c r="M82" i="18"/>
  <c r="M81" i="18"/>
  <c r="M80" i="18"/>
  <c r="M79" i="18"/>
  <c r="M78" i="18"/>
  <c r="M77" i="18"/>
  <c r="M76" i="18"/>
  <c r="M75" i="18"/>
  <c r="M74" i="18"/>
  <c r="M73" i="18"/>
  <c r="M72" i="18"/>
  <c r="M71" i="18"/>
  <c r="M70" i="18"/>
  <c r="M69" i="18"/>
  <c r="M68" i="18"/>
  <c r="M67" i="18"/>
  <c r="M66" i="18"/>
  <c r="M65" i="18"/>
  <c r="M64" i="18"/>
  <c r="M63" i="18"/>
  <c r="M62" i="18"/>
  <c r="M61" i="18"/>
  <c r="M60" i="18"/>
  <c r="M59" i="18"/>
  <c r="M58" i="18"/>
  <c r="M57" i="18"/>
  <c r="M56" i="18"/>
  <c r="M55" i="18"/>
  <c r="M54" i="18"/>
  <c r="M53" i="18"/>
  <c r="M52" i="18"/>
  <c r="M51" i="18"/>
  <c r="M50" i="18"/>
  <c r="M49" i="18"/>
  <c r="M48" i="18"/>
  <c r="M47" i="18"/>
  <c r="M46" i="18"/>
  <c r="M45" i="18"/>
  <c r="M44" i="18"/>
  <c r="M43" i="18"/>
  <c r="M42" i="18"/>
  <c r="M41" i="18"/>
  <c r="M40" i="18"/>
  <c r="M39" i="18"/>
  <c r="M38" i="18"/>
  <c r="M37" i="18"/>
  <c r="M36" i="18"/>
  <c r="M35" i="18"/>
  <c r="M34" i="18"/>
  <c r="M33" i="18"/>
  <c r="M32" i="18"/>
  <c r="M31" i="18"/>
  <c r="M30" i="18"/>
  <c r="M29" i="18"/>
  <c r="M28" i="18"/>
  <c r="M27" i="18"/>
  <c r="M26" i="18"/>
  <c r="M25" i="18"/>
  <c r="M24" i="18"/>
  <c r="M23" i="18"/>
  <c r="M22" i="18"/>
  <c r="M21" i="18"/>
  <c r="M20" i="18"/>
  <c r="M19" i="18"/>
  <c r="M18" i="18"/>
  <c r="M17" i="18"/>
  <c r="M16" i="18"/>
  <c r="M15" i="18"/>
  <c r="M14" i="18"/>
  <c r="M13" i="18"/>
  <c r="M12" i="18"/>
  <c r="M11" i="18"/>
  <c r="M10" i="18"/>
  <c r="M9" i="18"/>
  <c r="M139" i="17"/>
  <c r="M138" i="17"/>
  <c r="M137" i="17"/>
  <c r="M136" i="17"/>
  <c r="M135" i="17"/>
  <c r="M134" i="17"/>
  <c r="M133" i="17"/>
  <c r="M132" i="17"/>
  <c r="M131" i="17"/>
  <c r="M130" i="17"/>
  <c r="M129" i="17"/>
  <c r="M128" i="17"/>
  <c r="M127" i="17"/>
  <c r="M126" i="17"/>
  <c r="M125" i="17"/>
  <c r="M124" i="17"/>
  <c r="M123" i="17"/>
  <c r="M122" i="17"/>
  <c r="M121" i="17"/>
  <c r="M120" i="17"/>
  <c r="M119" i="17"/>
  <c r="M118" i="17"/>
  <c r="M117" i="17"/>
  <c r="M116" i="17"/>
  <c r="M115" i="17"/>
  <c r="M114" i="17"/>
  <c r="M113" i="17"/>
  <c r="M112" i="17"/>
  <c r="M111" i="17"/>
  <c r="M110" i="17"/>
  <c r="M109" i="17"/>
  <c r="M108" i="17"/>
  <c r="M107" i="17"/>
  <c r="M106" i="17"/>
  <c r="M105" i="17"/>
  <c r="M104" i="17"/>
  <c r="M103" i="17"/>
  <c r="M102" i="17"/>
  <c r="M101" i="17"/>
  <c r="M100" i="17"/>
  <c r="M99" i="17"/>
  <c r="M98" i="17"/>
  <c r="M97" i="17"/>
  <c r="M96" i="17"/>
  <c r="M95" i="17"/>
  <c r="M94" i="17"/>
  <c r="M93" i="17"/>
  <c r="M92" i="17"/>
  <c r="M91" i="17"/>
  <c r="M90" i="17"/>
  <c r="M89" i="17"/>
  <c r="M88" i="17"/>
  <c r="M87" i="17"/>
  <c r="M86" i="17"/>
  <c r="M85" i="17"/>
  <c r="M84" i="17"/>
  <c r="M83" i="17"/>
  <c r="M82" i="17"/>
  <c r="M81" i="17"/>
  <c r="M80" i="17"/>
  <c r="M79" i="17"/>
  <c r="M78" i="17"/>
  <c r="M77" i="17"/>
  <c r="M76" i="17"/>
  <c r="M75" i="17"/>
  <c r="M74" i="17"/>
  <c r="M73" i="17"/>
  <c r="M72" i="17"/>
  <c r="M71" i="17"/>
  <c r="M70" i="17"/>
  <c r="M69" i="17"/>
  <c r="M68" i="17"/>
  <c r="M67" i="17"/>
  <c r="M66" i="17"/>
  <c r="M65" i="17"/>
  <c r="M64" i="17"/>
  <c r="M63" i="17"/>
  <c r="M62" i="17"/>
  <c r="M61" i="17"/>
  <c r="M60" i="17"/>
  <c r="M59" i="17"/>
  <c r="M58" i="17"/>
  <c r="M57" i="17"/>
  <c r="M56" i="17"/>
  <c r="M55" i="17"/>
  <c r="M54" i="17"/>
  <c r="M53" i="17"/>
  <c r="M52" i="17"/>
  <c r="M51" i="17"/>
  <c r="M50" i="17"/>
  <c r="M49" i="17"/>
  <c r="M48" i="17"/>
  <c r="M47" i="17"/>
  <c r="M46" i="17"/>
  <c r="M45" i="17"/>
  <c r="M44" i="17"/>
  <c r="M43" i="17"/>
  <c r="M42" i="17"/>
  <c r="M41" i="17"/>
  <c r="M40" i="17"/>
  <c r="M39" i="17"/>
  <c r="M38" i="17"/>
  <c r="M37" i="17"/>
  <c r="M36" i="17"/>
  <c r="M35" i="17"/>
  <c r="M34" i="17"/>
  <c r="M33" i="17"/>
  <c r="M32" i="17"/>
  <c r="M31" i="17"/>
  <c r="M30" i="17"/>
  <c r="M29" i="17"/>
  <c r="M28" i="17"/>
  <c r="M27" i="17"/>
  <c r="M26" i="17"/>
  <c r="M25" i="17"/>
  <c r="M24" i="17"/>
  <c r="M23" i="17"/>
  <c r="M22" i="17"/>
  <c r="M21" i="17"/>
  <c r="M20" i="17"/>
  <c r="M19" i="17"/>
  <c r="M18" i="17"/>
  <c r="M17" i="17"/>
  <c r="M16" i="17"/>
  <c r="M15" i="17"/>
  <c r="M14" i="17"/>
  <c r="M13" i="17"/>
  <c r="M12" i="17"/>
  <c r="M11" i="17"/>
  <c r="M10" i="17"/>
  <c r="M9" i="17"/>
  <c r="M44" i="16"/>
  <c r="M43" i="16"/>
  <c r="M42" i="16"/>
  <c r="M41" i="16"/>
  <c r="M40" i="16"/>
  <c r="M39" i="16"/>
  <c r="M38" i="16"/>
  <c r="M37" i="16"/>
  <c r="M36" i="16"/>
  <c r="M35" i="16"/>
  <c r="M34" i="16"/>
  <c r="M33" i="16"/>
  <c r="M32" i="16"/>
  <c r="M31" i="16"/>
  <c r="M30" i="16"/>
  <c r="M29" i="16"/>
  <c r="M28" i="16"/>
  <c r="M27" i="16"/>
  <c r="M26" i="16"/>
  <c r="M25" i="16"/>
  <c r="M24" i="16"/>
  <c r="M23" i="16"/>
  <c r="M22" i="16"/>
  <c r="M21" i="16"/>
  <c r="M20" i="16"/>
  <c r="M19" i="16"/>
  <c r="M18" i="16"/>
  <c r="M17" i="16"/>
  <c r="M16" i="16"/>
  <c r="M15" i="16"/>
  <c r="M14" i="16"/>
  <c r="M13" i="16"/>
  <c r="M12" i="16"/>
  <c r="M11" i="16"/>
  <c r="M10" i="16"/>
  <c r="M9" i="16"/>
  <c r="M92" i="15"/>
  <c r="M91" i="15"/>
  <c r="M90" i="15"/>
  <c r="M89" i="15"/>
  <c r="M88" i="15"/>
  <c r="M87" i="15"/>
  <c r="M86" i="15"/>
  <c r="M85" i="15"/>
  <c r="M84" i="15"/>
  <c r="M83" i="15"/>
  <c r="M82" i="15"/>
  <c r="M81" i="15"/>
  <c r="M80" i="15"/>
  <c r="M79" i="15"/>
  <c r="M78" i="15"/>
  <c r="M77" i="15"/>
  <c r="M76" i="15"/>
  <c r="M75" i="15"/>
  <c r="M74" i="15"/>
  <c r="M73" i="15"/>
  <c r="M72" i="15"/>
  <c r="M71" i="15"/>
  <c r="M70" i="15"/>
  <c r="M69" i="15"/>
  <c r="M68" i="15"/>
  <c r="M67" i="15"/>
  <c r="M66" i="15"/>
  <c r="M65" i="15"/>
  <c r="M64" i="15"/>
  <c r="M63" i="15"/>
  <c r="M62" i="15"/>
  <c r="M61" i="15"/>
  <c r="M60" i="15"/>
  <c r="M59" i="15"/>
  <c r="M58" i="15"/>
  <c r="M57" i="15"/>
  <c r="M56" i="15"/>
  <c r="M55" i="15"/>
  <c r="M54" i="15"/>
  <c r="M53" i="15"/>
  <c r="M52" i="15"/>
  <c r="M51" i="15"/>
  <c r="M50" i="15"/>
  <c r="M49" i="15"/>
  <c r="M48" i="15"/>
  <c r="M47" i="15"/>
  <c r="M46" i="15"/>
  <c r="M45" i="15"/>
  <c r="M44" i="15"/>
  <c r="M43" i="15"/>
  <c r="M42" i="15"/>
  <c r="M41" i="15"/>
  <c r="M40" i="15"/>
  <c r="M39" i="15"/>
  <c r="M38" i="15"/>
  <c r="M37" i="15"/>
  <c r="M36" i="15"/>
  <c r="M35" i="15"/>
  <c r="M34" i="15"/>
  <c r="M33" i="15"/>
  <c r="M32" i="15"/>
  <c r="M31" i="15"/>
  <c r="M30" i="15"/>
  <c r="M29" i="15"/>
  <c r="M28" i="15"/>
  <c r="M27" i="15"/>
  <c r="M26" i="15"/>
  <c r="M25" i="15"/>
  <c r="M24" i="15"/>
  <c r="M23" i="15"/>
  <c r="M22" i="15"/>
  <c r="M21" i="15"/>
  <c r="M20" i="15"/>
  <c r="M19" i="15"/>
  <c r="M18" i="15"/>
  <c r="M17" i="15"/>
  <c r="M16" i="15"/>
  <c r="M15" i="15"/>
  <c r="M14" i="15"/>
  <c r="M13" i="15"/>
  <c r="M12" i="15"/>
  <c r="M11" i="15"/>
  <c r="M10" i="15"/>
  <c r="M9" i="15"/>
  <c r="H10" i="14"/>
  <c r="H11" i="14"/>
  <c r="H12" i="14"/>
  <c r="H13" i="14"/>
  <c r="H14" i="14"/>
  <c r="H15" i="14"/>
  <c r="H16" i="14"/>
  <c r="H17" i="14"/>
  <c r="H18" i="14"/>
  <c r="H19" i="14"/>
  <c r="H20" i="14"/>
  <c r="H21" i="14"/>
  <c r="H22" i="14"/>
  <c r="H23" i="14"/>
  <c r="H24" i="14"/>
  <c r="H25" i="14"/>
  <c r="H26" i="14"/>
  <c r="H27" i="14"/>
  <c r="H28" i="14"/>
  <c r="H29" i="14"/>
  <c r="H30" i="14"/>
  <c r="H31" i="14"/>
  <c r="H32" i="14"/>
  <c r="H9" i="14"/>
  <c r="E10" i="14"/>
  <c r="E11" i="14"/>
  <c r="E12" i="14"/>
  <c r="E15" i="14"/>
  <c r="E16" i="14"/>
  <c r="E17" i="14"/>
  <c r="E18" i="14"/>
  <c r="E19" i="14"/>
  <c r="E20" i="14"/>
  <c r="E21" i="14"/>
  <c r="E22" i="14"/>
  <c r="E23" i="14"/>
  <c r="E24" i="14"/>
  <c r="E25" i="14"/>
  <c r="E32" i="14"/>
  <c r="E9" i="14"/>
  <c r="C10" i="14"/>
  <c r="C11" i="14"/>
  <c r="C12" i="14"/>
  <c r="C13" i="14"/>
  <c r="C14" i="14"/>
  <c r="C15" i="14"/>
  <c r="C16" i="14"/>
  <c r="C17" i="14"/>
  <c r="C18" i="14"/>
  <c r="C19" i="14"/>
  <c r="C20" i="14"/>
  <c r="C21" i="14"/>
  <c r="C22" i="14"/>
  <c r="C23" i="14"/>
  <c r="C24" i="14"/>
  <c r="C25" i="14"/>
  <c r="C26" i="14"/>
  <c r="E26" i="14" s="1"/>
  <c r="C27" i="14"/>
  <c r="E27" i="14" s="1"/>
  <c r="C28" i="14"/>
  <c r="E28" i="14" s="1"/>
  <c r="C29" i="14"/>
  <c r="E29" i="14" s="1"/>
  <c r="C30" i="14"/>
  <c r="E30" i="14" s="1"/>
  <c r="C31" i="14"/>
  <c r="E31" i="14" s="1"/>
  <c r="C32" i="14"/>
  <c r="C9" i="14"/>
  <c r="B30" i="14"/>
  <c r="B31" i="14"/>
  <c r="B32" i="14"/>
  <c r="B10" i="14"/>
  <c r="B11" i="14"/>
  <c r="B12" i="14"/>
  <c r="B13" i="14"/>
  <c r="B14" i="14"/>
  <c r="B15" i="14"/>
  <c r="B16" i="14"/>
  <c r="B17" i="14"/>
  <c r="B18" i="14"/>
  <c r="B19" i="14"/>
  <c r="B20" i="14"/>
  <c r="B21" i="14"/>
  <c r="B22" i="14"/>
  <c r="B23" i="14"/>
  <c r="B24" i="14"/>
  <c r="B25" i="14"/>
  <c r="B26" i="14"/>
  <c r="B27" i="14"/>
  <c r="B28" i="14"/>
  <c r="B29" i="14"/>
  <c r="B9" i="14"/>
  <c r="M46" i="14"/>
  <c r="M45" i="14"/>
  <c r="M44" i="14"/>
  <c r="M43" i="14"/>
  <c r="M42" i="14"/>
  <c r="M41" i="14"/>
  <c r="M40" i="14"/>
  <c r="M39" i="14"/>
  <c r="M38" i="14"/>
  <c r="M37" i="14"/>
  <c r="M36" i="14"/>
  <c r="M35" i="14"/>
  <c r="M34" i="14"/>
  <c r="M33" i="14"/>
  <c r="M32" i="14"/>
  <c r="M31" i="14"/>
  <c r="M30" i="14"/>
  <c r="M29" i="14"/>
  <c r="M28" i="14"/>
  <c r="M27" i="14"/>
  <c r="M26" i="14"/>
  <c r="M25" i="14"/>
  <c r="M24" i="14"/>
  <c r="M23" i="14"/>
  <c r="M22" i="14"/>
  <c r="M21" i="14"/>
  <c r="M20" i="14"/>
  <c r="M19" i="14"/>
  <c r="M18" i="14"/>
  <c r="M17" i="14"/>
  <c r="M16" i="14"/>
  <c r="M15" i="14"/>
  <c r="M14" i="14"/>
  <c r="M13" i="14"/>
  <c r="M12" i="14"/>
  <c r="M11" i="14"/>
  <c r="M10" i="14"/>
  <c r="M9" i="14"/>
  <c r="N48" i="19" l="1"/>
  <c r="M162" i="18"/>
  <c r="M140" i="17"/>
  <c r="M45" i="16"/>
  <c r="M93" i="15"/>
  <c r="M47" i="14"/>
  <c r="E143" i="18" l="1"/>
  <c r="E135" i="18"/>
  <c r="E127" i="18"/>
  <c r="E126" i="18"/>
  <c r="E123" i="18"/>
  <c r="E145" i="18" l="1"/>
  <c r="E14" i="14"/>
  <c r="E13" i="14"/>
  <c r="E144" i="18" l="1"/>
</calcChain>
</file>

<file path=xl/sharedStrings.xml><?xml version="1.0" encoding="utf-8"?>
<sst xmlns="http://schemas.openxmlformats.org/spreadsheetml/2006/main" count="1570" uniqueCount="461">
  <si>
    <t>No</t>
  </si>
  <si>
    <t>Descripción</t>
  </si>
  <si>
    <t>Especificaciones</t>
  </si>
  <si>
    <t>Unidad</t>
  </si>
  <si>
    <t>Cantidad</t>
  </si>
  <si>
    <t>Cuerda</t>
  </si>
  <si>
    <t>Confección nacional</t>
  </si>
  <si>
    <t>Cantimplora (0.8L)</t>
  </si>
  <si>
    <t>Plástico de tritán: un plástico transparente e irrompible, sin BPA y sin sabores. Tapón de rosca rápida. Volumen: 0,8 litros. Dimensiones: Ø 7,8 cm x 24,5 cm Peso: 103 gramos</t>
  </si>
  <si>
    <t>Candado</t>
  </si>
  <si>
    <t>Candado con cable flexible de acero, recubierto de plástico y cuerpo metálico
Largo 9 cm, Ancho 4 cm, Espesor 2cm
Dimensiones empacado (variable): Largo 20 cm, Ancho 11 cm, Espesor 2,5 cm
Peso 130 g</t>
  </si>
  <si>
    <t>Linterna</t>
  </si>
  <si>
    <t>Marca sugerida: Digiflex</t>
  </si>
  <si>
    <t>Pito</t>
  </si>
  <si>
    <t>Pito plástico con bola metálica y argolla de fijación
Largo 6 cm, Ancho 3 cm y Espesor 3 cm
Peso 10 g</t>
  </si>
  <si>
    <t>Bolsa</t>
  </si>
  <si>
    <t>Bolsa plastica Ziploc
Largo 38 cm, Ancho 30 cm
Peso 5 g</t>
  </si>
  <si>
    <t>Tula</t>
  </si>
  <si>
    <t>Tula en lona impermeable con 2 logos impresos (NRC y donante)</t>
  </si>
  <si>
    <t>Transporte</t>
  </si>
  <si>
    <t>Esencial</t>
  </si>
  <si>
    <t xml:space="preserve">Balde plático </t>
  </si>
  <si>
    <t>Balde de HDPE (Polietileno de alta densidad) con tapa y mango
Capacidad de 3,5 o 4 Gl (13-15L)
Diámetro 32 cm, Alto 28 cm
Peso 850 g</t>
  </si>
  <si>
    <t>Candado viajero guaya TSA Marca YALE</t>
  </si>
  <si>
    <t>Bolsa blanca de alamcenamiento grande con 2 logos impresos (NRC y donante)</t>
  </si>
  <si>
    <t>Tipología 1</t>
  </si>
  <si>
    <t>Pañales para bebé</t>
  </si>
  <si>
    <t>Toallas húmedas</t>
  </si>
  <si>
    <t>Toallas húmedas para limpieza del bebé. Sin Alcohol
Mínimo 48 Unidades
Dimensiones aproximadas empaquetado: Largo 17 cm, Ancho 10 cm, Espesor 5 cm
Peso 360 g</t>
  </si>
  <si>
    <t>Pomada para bebé</t>
  </si>
  <si>
    <t>Protector cutáneo. Crema antipañalitis o humectante enriquezida
volumen 60 gr
Dimensiones aproximadas: Largo 6 cm, Ancho 6 cm, Espesor 6 cm
Peso 80 g</t>
  </si>
  <si>
    <t>Jabón de baño</t>
  </si>
  <si>
    <t>Pasta en empaque individual
120 gr
Largo 10 cm, Ancho 6 cm, Espesor 4 cm
Peso 130 g</t>
  </si>
  <si>
    <t>Bolsa para desechos</t>
  </si>
  <si>
    <t>Sacos biodegradables para eliminación de pañales. 50 unidades
Dimensiones aproximadas: XX cm
Peso XX g</t>
  </si>
  <si>
    <t>Linterna concorrea para colgar y batería incluida
Largo 9 cm, Ancho 3 cm, Espesor 2,5 cm
Peso 20 g</t>
  </si>
  <si>
    <t>Tula de empaque</t>
  </si>
  <si>
    <t>Especificar lugar de entrega y vía de acceso (terrestre, marítimo, etc)</t>
  </si>
  <si>
    <t>Tipología 2:
Kit de Higiene
Niñas 5-9 años
Niños 5-17 años</t>
  </si>
  <si>
    <t>Cepillo dental</t>
  </si>
  <si>
    <t>Cerdas medianas
Tamaños aproximado: Largo 18 cm, Ancho 2 cm, Espesor 3 cm
Tamaños aproximado empaquetado: Largo 23 cm, Ancho 6 cm, Espesor 3 cm
Peso 15 g</t>
  </si>
  <si>
    <t>Marca sugerida: DENTIPLUS o CORONA</t>
  </si>
  <si>
    <t>Crema de dientes</t>
  </si>
  <si>
    <t>Crema dental
75 ml / cm3
Dimensiones aproximadas del empaquetado: Largo 17 cm, Ancho 5 cm, Espesor 4 cm
Peso 100 g</t>
  </si>
  <si>
    <t>Marca sugerida: FLUOCARDENT</t>
  </si>
  <si>
    <t>Marca sugerida: PROTEX</t>
  </si>
  <si>
    <t>Peine</t>
  </si>
  <si>
    <t>Peinilla plástica, grande
No se especifica color
Dimensiones aproximadas Largo 21 cm, Ancho 5 cm, Espesor 0,5 cm
Peso 15 g</t>
  </si>
  <si>
    <t>Peinilla plástica grande tipo mojarra Marca: Shock</t>
  </si>
  <si>
    <t>Jabón para lavar ropa</t>
  </si>
  <si>
    <t>Barra. 250 gr
Dimensión aproximada: Largo 10 cm, Ancho 7 cm, Espesor 4 cm
Peso 250 g</t>
  </si>
  <si>
    <t>Marca sugerida: REY o BIG x 350 grs</t>
  </si>
  <si>
    <t>Papel higiénico</t>
  </si>
  <si>
    <t>1 Rollo de almenos 35 metros, triple hoja 
 color blanco
Dimensión aproximada empaquetado: Diámetro 13 cm, Alto 9 cm
Peso 10 g</t>
  </si>
  <si>
    <t>Marca sugerida: Familia o Rosal</t>
  </si>
  <si>
    <t>Toallas para manos</t>
  </si>
  <si>
    <t>En algodón, Tamaño pequeño</t>
  </si>
  <si>
    <t>Shampoo</t>
  </si>
  <si>
    <t>En recipiente plástico
200 ml
Dimensiones aproximadas: Largo 17 cm, Ancho 7 cm, Espesor 3 cm
Peso XX g</t>
  </si>
  <si>
    <t>200 ml. Marca sugerida: Pantene o H&amp;S</t>
  </si>
  <si>
    <t>Linterna concorrea para colgar y batería incluida
Largo 9 cm, Ancho 3 cm, Espesor 2,5 cm
Peso XX g</t>
  </si>
  <si>
    <t>Pito plástico con bola metálica y argolla de fijación.</t>
  </si>
  <si>
    <t>Bolsa plastica Ziploc</t>
  </si>
  <si>
    <t>Marca sugerida: ZIPLOC</t>
  </si>
  <si>
    <t>Tipología 3:
Kit de Higiene
Niñas 10-17 años</t>
  </si>
  <si>
    <t>Antibacterial para manos</t>
  </si>
  <si>
    <t>Bote de gel antibacterial (alcohol etílico 60% o más)
300 ml
Largo 18 cm, Ancho 8 cm, Espesor 5 cm
Peso 230 g</t>
  </si>
  <si>
    <t>Bote personal de gel antibacterial (alcohol etílico 60% o más)
60 ml
Largo 9 cm, Ancho 5 cm, Espesor 3 cm
Peso 60 g</t>
  </si>
  <si>
    <t>Jabón Íntimo</t>
  </si>
  <si>
    <t>Ginecológicamente probado, sin colorantes, ni jabones alcalinos
250 ml
Largo 14 cm, Ancho 9 cm, Espesor 4 cm
Peso 260 g</t>
  </si>
  <si>
    <t>Marca Nosotras o Nivea</t>
  </si>
  <si>
    <t>Toalla para manos</t>
  </si>
  <si>
    <t>Toallas sanitarias</t>
  </si>
  <si>
    <t>Toallas sanitarias con alas. Paquete de 12 Unida</t>
  </si>
  <si>
    <t>Marca sugerida: Kotex o Nosotras</t>
  </si>
  <si>
    <t>Toallas sanitarias reutilizables</t>
  </si>
  <si>
    <t>Toallas higiénicas/sanitarias ecológicas. Juego de 3 toallas sanitarias reutilizables</t>
  </si>
  <si>
    <t>Copa menstrual</t>
  </si>
  <si>
    <t>Copa menstrual talla S</t>
  </si>
  <si>
    <t>Talla 1. Marca EVA</t>
  </si>
  <si>
    <t>Copa menstrual talla M</t>
  </si>
  <si>
    <t>Talla 2. Marca EVA</t>
  </si>
  <si>
    <t>Copa menstrual talla L</t>
  </si>
  <si>
    <t>Talla 3. Marca EVA</t>
  </si>
  <si>
    <t>En recipiente plástico
200 ml
Dimensiones aproximadas: Largo 17 cm, Ancho 7 cm, Espesor 3 cm
Peso 240 g</t>
  </si>
  <si>
    <t>Desodorante</t>
  </si>
  <si>
    <t>En recipiente plástico
50 g
Dimensiones aproximadas: Largo 12,5 cm, Ancho 6 cm, Espesor 3 cm
Peso 60 g</t>
  </si>
  <si>
    <t>60grs Marcas sugeridas: Arden for men o Elizabeth Arden</t>
  </si>
  <si>
    <t>Ropa interior femenina</t>
  </si>
  <si>
    <t>Ropa interior femenina. algodón. Talla M</t>
  </si>
  <si>
    <t>Ropa interior femenina. algodón. Talla L</t>
  </si>
  <si>
    <t>Candado con cable flexible de acero, recubierto de plástico y cuerpo metálico
Largo 9 cm, Ancho 4 cm, Espesor 2cm
Dimensiones empacado (variable): Largo 20 cm, Ancho 11 cm, Espesor 2,5 cm
Peso XX g</t>
  </si>
  <si>
    <t>Tipología 4:
Kit de Higiene
Personas adultas y adulto mayor</t>
  </si>
  <si>
    <t>Paquete de 5 cepillos dentales</t>
  </si>
  <si>
    <t>Cerdas medianas
Tamaños aproximado: Largo 19 cm, Ancho 2 cm, Espesor 3 cm
Tamaños aproximado empaquetado: Largo 24 cm, Ancho 11 cm, Espesor 3 cm
Peso 80 g</t>
  </si>
  <si>
    <t>Crema dental</t>
  </si>
  <si>
    <t>Toalla microfibra. Color sin especificar
Dimensiones: Ancho 42 cm, Largo 55 cm
Dimensiones empaquetado: Largo 10 cm, Ancho 7 cm, Espesor 3 cm
Peso 15 g</t>
  </si>
  <si>
    <t>Toalla para cuerpo</t>
  </si>
  <si>
    <t>Toalla microfibra. Color sin especificar
Dimensiones: Ancho 80 cm, Largo 130 cm
Dimensiones empaquetado: Largo 19 cm, Ancho 10 cm, Espesor 7 cm
Peso 150 g</t>
  </si>
  <si>
    <t>Cortauñas</t>
  </si>
  <si>
    <t>Cortauñas metálico/cromo con punta redonda
Largo 8 cm, Ancho 1,5 cm, Espesor 2 cm
Dimensiones aproximadas empaquetado: Largo 16 cm, Ancho 6,5 cm, Espesor 2,5 cm
Peso 20 g</t>
  </si>
  <si>
    <t>Ponchera</t>
  </si>
  <si>
    <t>ponchera / tina plástica de 9-10 L. Largo 35,5 cm alto 14,5 cm
Peso 330 g</t>
  </si>
  <si>
    <t>Ropa interior femenina. algodón. Talla S
Peso 20 g</t>
  </si>
  <si>
    <t>Ropa interior femenina. algodón. Talla M
Peso 20 g</t>
  </si>
  <si>
    <t>Ropa interior femenina. algodón. Talla L
Peso 20 g</t>
  </si>
  <si>
    <t>Opcional</t>
  </si>
  <si>
    <t>Copa menstrual talla S 
Material Termoplástico Medicinal o TPE (no aceptar látex ni silicona)
Largo 8 cm, Ancho 6 cm, Espesor 6 cm
Tamaño empaquetado aprox: Largo XX cm, Ancho XX cm, Espesor XX cm
Peso XX g</t>
  </si>
  <si>
    <t>Copa menstrual talla M
Material Termoplástico Medicinal o TPE (no aceptar látex ni silicona)
Largo 8 cm, Ancho 6 cm, Espesor 6 cm
Tamaño empaquetado aprox: Largo XX cm, Ancho XX cm, Espesor XX cm
Peso XX g</t>
  </si>
  <si>
    <t>Copa menstrual talla L
Material Termoplástico Medicinal o TPE (no aceptar látex ni silicona)
Largo 8 cm, Ancho 6 cm, Espesor 6 cm
Tamaño empaquetado aprox: Largo XX cm, Ancho XX cm, Espesor XX cm
Peso XX g</t>
  </si>
  <si>
    <t>75 ml/cc en empaque individual</t>
  </si>
  <si>
    <t>Cepillo de dientes</t>
  </si>
  <si>
    <t>Cerdas medianas
Tamaños aproximado: Largo 18 cm, Ancho 2 cm, Espesor 3 cm
Tamaños aproximado empaquetado: Largo 23 cm, Ancho 6 cm, Espesor 3 cm
Peso XX g</t>
  </si>
  <si>
    <t xml:space="preserve">Peinilla plástica. Tamaño grande: 4,4 cm Ancho x 20,8 cm Largo </t>
  </si>
  <si>
    <t>Jabón de ropa</t>
  </si>
  <si>
    <t>Barra. 350 gr</t>
  </si>
  <si>
    <t>Tula en lona impermeable con 2 logos impresos de NRC y donante</t>
  </si>
  <si>
    <t>Tanque de agua 250 L</t>
  </si>
  <si>
    <t>Tanque 250 lt + Tapa. 
Marcas sugeridas: Colempaques, Acuaviva, Rotoplas</t>
  </si>
  <si>
    <t>Tanque de agua 250 L Bajito</t>
  </si>
  <si>
    <t>Tanque bajo 250lt + tapa. Marcas sugeridas: Coltempaques, Acuaviva, Rotoplas</t>
  </si>
  <si>
    <t>Tanque de agua 500 L</t>
  </si>
  <si>
    <t>Tanque 500 lt + Tapa. 
Marcas sugeridas: Colempaques, Acuaviva, Rotoplas</t>
  </si>
  <si>
    <t>Tanque de agua 500 L. Bajito</t>
  </si>
  <si>
    <t>Tanque bajo 500 lt + Tapa. 
Marcas sugeridas: Colempaques, Acuaviva, Rotoplas</t>
  </si>
  <si>
    <t>Tanque de agua 1.000 L</t>
  </si>
  <si>
    <t>Tanque   1000 lt + Tapa. 
Marcas sugeridas: Colempaques, Acuaviva, Rotoplas</t>
  </si>
  <si>
    <t>Tanque de agua 1.000 L. Bajito</t>
  </si>
  <si>
    <t>Tanque bajo  1000 lt + Tapa. 
Marcas sugeridas: Colempaques, Acuaviva, Rotoplas</t>
  </si>
  <si>
    <t>Tanque de agua 2.000 L</t>
  </si>
  <si>
    <t>Tanque bajo  2000 lt + Tapa. 
Marcas sugeridas: Colempaques, Acuaviva, Rotoplas</t>
  </si>
  <si>
    <t>Tanque de agua 5.000 L</t>
  </si>
  <si>
    <t>Tanque bajo  5000 lt + Tapa. 
Marcas sugeridas: Colempaques, Acuaviva, Rotoplas</t>
  </si>
  <si>
    <t>Tanque de agua 10.000 L</t>
  </si>
  <si>
    <t>Tanque bajo  10000 lt + Tapa. 
Marcas sugeridas: Colempaques, Acuaviva, Rotoplas</t>
  </si>
  <si>
    <t>Válvula de llenado</t>
  </si>
  <si>
    <t>Vávula flotador, presión máxima sin escape 50 P.S.I, en cobre</t>
  </si>
  <si>
    <t>Cinta aislante</t>
  </si>
  <si>
    <t>Cinta 18MM x 18M Eco negra eléctrica TEMFLEX 1700c</t>
  </si>
  <si>
    <t>Cinta teflón</t>
  </si>
  <si>
    <t>Importada</t>
  </si>
  <si>
    <t>Tanque de agua 110 L</t>
  </si>
  <si>
    <t>Marca sugerida: Vanyplast, estra.</t>
  </si>
  <si>
    <t>Tanque de agua 65 L</t>
  </si>
  <si>
    <t>Tanque de agua 37 L</t>
  </si>
  <si>
    <t>Marca sugerida: Vanyplast, estra, overplast</t>
  </si>
  <si>
    <t>Tubo de 1/2" PVC presión</t>
  </si>
  <si>
    <t>Marca sugerida: PAVCO</t>
  </si>
  <si>
    <t>Tubo de 3/4" PVC presión</t>
  </si>
  <si>
    <t>Tubo de 1" PVC presión</t>
  </si>
  <si>
    <t>Unión PVC presión de 1/2"</t>
  </si>
  <si>
    <t>Unión PVC presión de 3/4"</t>
  </si>
  <si>
    <t>Unión PVC presión de 1"</t>
  </si>
  <si>
    <t>Codo 90º PVC presión de 1/2"</t>
  </si>
  <si>
    <t>Codo 90º PVC presión de 3/4"</t>
  </si>
  <si>
    <t>Codo 90º PVC presión de 1"</t>
  </si>
  <si>
    <t>Codo 45º PVC presión de 1/2"</t>
  </si>
  <si>
    <t>Codo 45º PVC presión de 3/4"</t>
  </si>
  <si>
    <t>Codo 45º PVC presión de 1"</t>
  </si>
  <si>
    <t>Tee PVC presión de 1/2"</t>
  </si>
  <si>
    <t>Tee PVC presión de 3/4"</t>
  </si>
  <si>
    <t>Tee PVC presión de 1"</t>
  </si>
  <si>
    <t>Tee redeucidas PVC presión de 3/4" a 1/2"</t>
  </si>
  <si>
    <t>Marca sugerida: PAVCO o GERFOR</t>
  </si>
  <si>
    <t>Tee reducidas PVC presión de 1" a 1/2"</t>
  </si>
  <si>
    <t>Tee reducidas PVC presión de 1" a 3/4"</t>
  </si>
  <si>
    <t>Adaptador macho PVC presión de 1/2"</t>
  </si>
  <si>
    <t>Adaptador macho PVC presión de 3/4"</t>
  </si>
  <si>
    <t>Adaptador macho PVC presión de 1"</t>
  </si>
  <si>
    <t>Adaptador hembra PVC presión de 1/2"</t>
  </si>
  <si>
    <t>Adaptador hembra PVC presión de 3/4"</t>
  </si>
  <si>
    <t>Adaptador hembra PVC presión de 1"</t>
  </si>
  <si>
    <t>Tapón PVC presión de 1/2"</t>
  </si>
  <si>
    <t>Tapón PVC presión de 3/4"</t>
  </si>
  <si>
    <t>Tapón PVC presión de 1"</t>
  </si>
  <si>
    <t>Buje roscado/sellado PVC presión de 1/2" x 1/4"</t>
  </si>
  <si>
    <t>Buje roscado/sellado PVC presión de 1/2" x 3/8"</t>
  </si>
  <si>
    <t>Buje roscado/sellado PVC presión de 3/4" x 1/2"</t>
  </si>
  <si>
    <t>Buje roscado/sellado PVC presión de 1" x 1/2"</t>
  </si>
  <si>
    <t>Buje roscado/sellado PVC presión de 1" x 3/4"</t>
  </si>
  <si>
    <t>Universales PVC presión de 1/2"</t>
  </si>
  <si>
    <t>Universales PVC presión de 3/4"</t>
  </si>
  <si>
    <t>Universales PVC presión de 1"</t>
  </si>
  <si>
    <t>Válvulas universales PVC presión de 1/2"</t>
  </si>
  <si>
    <t>Marca sugerida: GRIVAL O HUMBOLT</t>
  </si>
  <si>
    <t>Válvulas universales PVC presión de 3/4"</t>
  </si>
  <si>
    <t>Válvulas universales PVC presión de 1"</t>
  </si>
  <si>
    <t>Entrada de tanque PVC presión de 1/2"</t>
  </si>
  <si>
    <t>Salida de tanque PVC presión de 1"</t>
  </si>
  <si>
    <t>Grifo PVC presión de 1/2"</t>
  </si>
  <si>
    <t>Llave terminal plástica de jardín 1/2" Marca humbolt</t>
  </si>
  <si>
    <t>Válvula compuerta 3/4"</t>
  </si>
  <si>
    <t>Marca Belt-G</t>
  </si>
  <si>
    <t>Válvula compuerta 1"</t>
  </si>
  <si>
    <t>Grifo metal 1/2"</t>
  </si>
  <si>
    <t>Válvula de agua 1/2 x600PSI, marca HELBERT</t>
  </si>
  <si>
    <t>Manguera para agua</t>
  </si>
  <si>
    <t>Manguera Lay Fat 2" 100m. Trabajo medio, en PVC</t>
  </si>
  <si>
    <t>Abrazadera</t>
  </si>
  <si>
    <t xml:space="preserve">Paquete x 100. </t>
  </si>
  <si>
    <t>Acoples tipo Cam-lock en propileno</t>
  </si>
  <si>
    <t>En polipropileno</t>
  </si>
  <si>
    <t>Sello para acoples tipo Cam-lock</t>
  </si>
  <si>
    <t>Acoples tipo Cam-lock en acero inoxidable</t>
  </si>
  <si>
    <t>Tanque plegable. Tipo Cebolla</t>
  </si>
  <si>
    <t>Marca: COLMAN</t>
  </si>
  <si>
    <t>Tanque plegable. Tipo vejiga</t>
  </si>
  <si>
    <t>Turbidímetro</t>
  </si>
  <si>
    <t>Equipo para medición de Cloro Residual Libre</t>
  </si>
  <si>
    <t>Pool Tester o kit de medición de Cloro Residual Libre (CRL). Reactivo DPD. Rango de medición 0.0-3.5 mg/L (ppm)</t>
  </si>
  <si>
    <t>Marca: HANNA INSTRUMENTS DEUTSCHLAND GMBH</t>
  </si>
  <si>
    <t>Reactivos para medición CRL</t>
  </si>
  <si>
    <t>Tabletas de reactivo DPD / ExTab. 10 tabletas por paquete. 10 paquetes, 100 tabletas en total (para 100 pruebas)</t>
  </si>
  <si>
    <t>Marca: API</t>
  </si>
  <si>
    <t>Hipoclorito de calcio</t>
  </si>
  <si>
    <t>Hipoclorito de calcio (HTH) al 70% o más. En grano. 1 Kg</t>
  </si>
  <si>
    <t>Marca sugerida: Aqua-Chlor</t>
  </si>
  <si>
    <t>Hipoclorito de calcio (HTH) al 70% o más. En grano. 10 Kg</t>
  </si>
  <si>
    <t>Hipoclorito de calcio (HTH) al 70% o más. En grano. 40 Kg</t>
  </si>
  <si>
    <t>Sulfato de aluminio</t>
  </si>
  <si>
    <t>Sulfato de aluminio tipo A sólido (granulado). 1 Kg</t>
  </si>
  <si>
    <t>Marca sugerida: Quiminsa</t>
  </si>
  <si>
    <t>Sulfato de aluminio tipo A sólido (granulado). 25 Kg</t>
  </si>
  <si>
    <t>Jarra de medición</t>
  </si>
  <si>
    <t>Marca sugerida: CAMBRO</t>
  </si>
  <si>
    <t>Gafas</t>
  </si>
  <si>
    <t xml:space="preserve">Monogafas con lente en policarbonato. 99,9%UV, con banda elástica de seguridad ajustable (25mm). Marca sugerida 3M. </t>
  </si>
  <si>
    <t>Guantes</t>
  </si>
  <si>
    <t>Caja x100 unidades, marca Zubi Ola o Protex</t>
  </si>
  <si>
    <t>Delantal</t>
  </si>
  <si>
    <t>Marca sugerida: Ansell. Medidas: 89cmx114 cm. Con tiras de amarre</t>
  </si>
  <si>
    <t>Cucharón plástico</t>
  </si>
  <si>
    <t>Marca: Corola</t>
  </si>
  <si>
    <t>Bolsa de agua</t>
  </si>
  <si>
    <t>Marca sugerida: Cielo o Brisa</t>
  </si>
  <si>
    <t>Botella de agua de 1 L</t>
  </si>
  <si>
    <t>Botellón de agua</t>
  </si>
  <si>
    <t>Carrotanque o Tanque cisterna de agua</t>
  </si>
  <si>
    <t>Distribución de agua en carrotanque o tanque cisterna. Especificar Capacidad (Litros o m3 de agua), punto de entrega y calidad del agua (&lt;10 UFC/100 ml en el punto de entrega (agua no clorada); 0,2 a 0,5 mg/l de CRL en el punto de entrega (agua clorada); Turbidez inferior a 5 UNT)</t>
  </si>
  <si>
    <t>Filtro de agua</t>
  </si>
  <si>
    <t>Sobre purificador de agua</t>
  </si>
  <si>
    <t>Caja x 240 sobres (Proveedor Logística humanitaria)</t>
  </si>
  <si>
    <t>Tabletas purificadoras de agua</t>
  </si>
  <si>
    <t>Casco  de seguridad (Trabajo en Alturas)</t>
  </si>
  <si>
    <t>Tipo 2 - Clase E (Proteje golpes laterales). Barbuquejo de seguridad asegurado al menos a 3 puntos del casco (color a elegir)</t>
  </si>
  <si>
    <t>Casco industrial</t>
  </si>
  <si>
    <t>Tipo 1 - Clase A Casco de seguridad destinado para uso general y riesgos comunes (color a elegir)</t>
  </si>
  <si>
    <t>Monogafas</t>
  </si>
  <si>
    <t>Elemento de protección visual. Policarbonato. Ventilación directa/indirecta</t>
  </si>
  <si>
    <t>Anteojo de seguridad</t>
  </si>
  <si>
    <t>Overol</t>
  </si>
  <si>
    <t>100% poliester. Manga larga. Talla por especificar (M,L y XL)</t>
  </si>
  <si>
    <t>Guante seguridad</t>
  </si>
  <si>
    <t>Elemento de protección manual. Químico leve, impacto leve, abrasión y corte. Poliester/nitrilo</t>
  </si>
  <si>
    <t>Botas de seguridad</t>
  </si>
  <si>
    <t>Puntera de seguridad de acero/composite. Tallar por definir</t>
  </si>
  <si>
    <t xml:space="preserve">Arnés multipropósito (posicionamiento, detención y restricción de caidas), tipo H, 4 argollas. </t>
  </si>
  <si>
    <t>Arnés tipo H, de cuerpo entero en reata de poliester con argolla dorsal en "D" para detención y restricción de caídas; dos argollas laterales en "D" a nivel de la pelvis para labores de posicionamiento, y hebillas de ajuste de fácil graduación, tipo entralape ubicadas a nivel femoral y pectoral</t>
  </si>
  <si>
    <t xml:space="preserve">Arnés multipropósito (posicionamiento, detención y restricción de caidas), cruzado, 4 argollas. </t>
  </si>
  <si>
    <t>Arnés cruzado, de cuerpo entero en reata de poliester con argolla dorsal en reata resistente 5000Lb para conexiones dieléctricas, para detención y restricción de caídas; arfolla en "D" pectoral con pad para realizar conexión segura de ascenso y descenso, dos argollas laterales en "D" a nivel de la pelvis para labores de posicionamiento, sólo se permite su uso con eslinga de conexión reata reata no con gancho de seguridad o mosquetón</t>
  </si>
  <si>
    <t>Anclaje o conector</t>
  </si>
  <si>
    <t>Tie off en reata. 1,50 m. Carga tensil: 5.000 Lb/ 22,24 Kn. Argollas en acero</t>
  </si>
  <si>
    <t>Cinta tubular cosida tipo anillo. 90 cm. Carga tensil: 5.000 Lb/ 22,24 Kn</t>
  </si>
  <si>
    <t>Anclaje para techos</t>
  </si>
  <si>
    <t xml:space="preserve">Anclaje reutilizable para techos, con bisagras de acero y anillo D, para uso en madera y en metal. </t>
  </si>
  <si>
    <t>Tornillos para anclaje</t>
  </si>
  <si>
    <t>tornillos Tek #12 x 1/4-14 para madera o metal (dimensión por definir según diseño)</t>
  </si>
  <si>
    <t>Mosquetón</t>
  </si>
  <si>
    <t>Mosquetón o carabinero en acero. Doble seguro</t>
  </si>
  <si>
    <t>Mosquetón o carabinero en aluminio. Doble seguro</t>
  </si>
  <si>
    <t>Conector</t>
  </si>
  <si>
    <t>Conector direccional de gran abertura y de bloqueo automático, con punto de conexión con cierre</t>
  </si>
  <si>
    <t xml:space="preserve">Conector Hook con bloqueo de seguridad automático. </t>
  </si>
  <si>
    <t>Líena de vida horizontal</t>
  </si>
  <si>
    <t>Sistema antizaidas de tejido trenzado de 18.3m con tensor, absorverdor de energía y maleta de transporte</t>
  </si>
  <si>
    <t>Sistema antizaidas de tejido trenzado de 18.3m con tensor y maleta de transporte</t>
  </si>
  <si>
    <t>Cuerda de poliamida de 13mm de diámetro y terminación cabocuerda. Longitud 10m. resistencia a la abrasión, tracción, luz UV y a la humedad</t>
  </si>
  <si>
    <t>Arrestador de caidas</t>
  </si>
  <si>
    <t>Arrestador/bloqueador de caidas para cuerda</t>
  </si>
  <si>
    <t>Eslinga</t>
  </si>
  <si>
    <t xml:space="preserve"> Eslinga de posicón y restricción. Reata con doble gancho de apertura de doble seguro automático. Longitud 0,90m.  </t>
  </si>
  <si>
    <t>Eslinga en Y</t>
  </si>
  <si>
    <t xml:space="preserve"> Eslinga de conexión. Doble reata con cuenta con dos ganchos de apertura de 65 mm y otro de 20 mm de apertura. Longitud 1,20m.  </t>
  </si>
  <si>
    <t>Eslinga en Y con absorbedor</t>
  </si>
  <si>
    <t xml:space="preserve"> Eslinga de detención de caidas en Y con absorbedor. Doble reata de poliester con dos ganchos de apertura de 65 mm y otro de 20 mm de apertura. Longitud 1,20m.  </t>
  </si>
  <si>
    <t>Sistema anticaidas Retráctil</t>
  </si>
  <si>
    <t>Bloque Autoretráctil en Cable de Acero 6 m. Material en ABS con cabeza giratoria, Anillo de resorte, Gancho o conector de seguridad con cierre automático de apertura de ¾ con cabeza giratoria que incluye indicador de impacto. Cable galvanizado</t>
  </si>
  <si>
    <t>El proveedor debe describir detalladamente su provisión de bienes y demostrar cómo cumple con los requisitos del NRC</t>
  </si>
  <si>
    <t xml:space="preserve">Lista de productos y lista de precios Su oferta debe indicar claramente lo siguiente:
1. Especificaciones detalladas (si son diferentes de las estipuladas):
2. Lugar de fabricación y país de origen:
</t>
  </si>
  <si>
    <t>IVA</t>
  </si>
  <si>
    <t>Comunidad</t>
  </si>
  <si>
    <t>Vr Unitario 
(Antes de Impuestos)</t>
  </si>
  <si>
    <t>% IMP</t>
  </si>
  <si>
    <t>Vr Unitario
(Después de Impuestos)</t>
  </si>
  <si>
    <t>TOTAL</t>
  </si>
  <si>
    <t>ORIGEN</t>
  </si>
  <si>
    <r>
      <t xml:space="preserve">ESPECIFCACIÓN ALTERNATIVA
</t>
    </r>
    <r>
      <rPr>
        <b/>
        <sz val="8"/>
        <color rgb="FFFF0000"/>
        <rFont val="Calibri Light"/>
        <family val="2"/>
      </rPr>
      <t>Cualquier discrepancia con lo solicitado debe listarse en este espacio.</t>
    </r>
  </si>
  <si>
    <t>SI</t>
  </si>
  <si>
    <t>NO</t>
  </si>
  <si>
    <t xml:space="preserve">PRECIO TOTAL </t>
  </si>
  <si>
    <t>FORMA DE PAGO El Consejo Noruego para Refugiados - NRC tinene como politica de pago CONTRAENTREGA a 30 días. Por favor aclare la forma de pago de su oferta economica</t>
  </si>
  <si>
    <t>Entendemos que no está obligado a aceptar la oferta más baja o cualquier oferta recibida.</t>
  </si>
  <si>
    <t>Nombre del representante del licitante:</t>
  </si>
  <si>
    <t>Tel N°:</t>
  </si>
  <si>
    <t>Cargo de quien firma:</t>
  </si>
  <si>
    <t>Nombre de la compañia:</t>
  </si>
  <si>
    <t>Fecha de firma:</t>
  </si>
  <si>
    <t>Dirección:</t>
  </si>
  <si>
    <t xml:space="preserve">Suministro de kits de alojamiento </t>
  </si>
  <si>
    <t xml:space="preserve">OFERTA ECONÓMICA (Con Impuestos) – DETALLE DE PRECIOS FIJOS-LOTE 4- KITS DE ALOJAMIENTO </t>
  </si>
  <si>
    <t>Suministro de kits de higiene</t>
  </si>
  <si>
    <t>OFERTA ECONÓMICA (Con Impuestos) – DETALLE DE PRECIOS FIJOS- LOTE 5- KITS DE HIGIENE</t>
  </si>
  <si>
    <t>Suministro de kits de dignidad</t>
  </si>
  <si>
    <t>OFERTA ECONÓMICA (Con Impuestos) – DETALLE DE PRECIOS FIJOS- LOTE 6- KITS DE DIGNIDAD</t>
  </si>
  <si>
    <t xml:space="preserve">Suministro de elementos WASH </t>
  </si>
  <si>
    <t>OFERTA ECONÓMICA (Con Impuestos) – DETALLE DE PRECIOS FIJOS- LOTE 7- AGUA</t>
  </si>
  <si>
    <t>En acero inoxidable</t>
  </si>
  <si>
    <t>Suministro de elementos para saneamiento de aguas</t>
  </si>
  <si>
    <t xml:space="preserve">OFERTA ECONÓMICA (Con Impuestos) – DETALLE DE PRECIOS FIJOS- LOTE 8- SANEAMIENTO </t>
  </si>
  <si>
    <t>Suministro de elementos EPP Y TSA</t>
  </si>
  <si>
    <t>OFERTA ECONÓMICA (Con Impuestos) – DETALLE DE PRECIOS FIJOS- LOTE 9- EPP Y TSA</t>
  </si>
  <si>
    <t>,</t>
  </si>
  <si>
    <t>TRANSPORTE - QUIBDÓ</t>
  </si>
  <si>
    <t>CAJA DOBLE PARED MARCADA CON LOGO NRC, CANTIDAD POR CAJA, PROYECTO/DONANTE PROCEDIMIENTO DE COMPRA, PESO MÁXIMO. 
MEDIDAS: LARGO 60*ANCHO 60*ALTO 40 
PESO MÁXIMO: 25 KG</t>
  </si>
  <si>
    <t xml:space="preserve">Flete </t>
  </si>
  <si>
    <t>TRANSPORTE - TUMACO</t>
  </si>
  <si>
    <t>TRANSPORTE - GUAPI</t>
  </si>
  <si>
    <t>TRANSPORTE - FLORENCIA</t>
  </si>
  <si>
    <t>TRANSPORTE - CÚCUTA</t>
  </si>
  <si>
    <t>TRANSPORTE - BOGOTÁ - URR</t>
  </si>
  <si>
    <t>TRANSPORTE - OCAÑA</t>
  </si>
  <si>
    <t>TRANSPORTE - SANTAMARTA</t>
  </si>
  <si>
    <t>TRANSPORTE - ARAUCA</t>
  </si>
  <si>
    <t>TRANSPORTE - CALI</t>
  </si>
  <si>
    <t>TRANSPORTE - IPIALES</t>
  </si>
  <si>
    <t xml:space="preserve">TRANSPORTE - VILLAVICENCIO </t>
  </si>
  <si>
    <t>TRANSPORTE - RIOHACHA</t>
  </si>
  <si>
    <t>TRANSPORTE - SAN JOSÉ DEL GUAVIARE</t>
  </si>
  <si>
    <t>Tiempo de entrega</t>
  </si>
  <si>
    <t>Recuerde que nuestros contratos de Largo plazo LTA no implican la completa erogación de lo contratado mas alla de las necesidades expresadas en Ordenes de Compra POs puntuales durante el periodo contratado.</t>
  </si>
  <si>
    <t>Etapa 2 / Talla M (30 unidades)
Tamaño empaquetado aprox: Largo XX cm, Ancho XX cm, Espesor XX cm
Peso XX g</t>
  </si>
  <si>
    <t>Etapa 4 / Talla XG (30 unidades)
Tamaño empaquetado aprox: Largo XX cm, Ancho XX cm, Espesor XX cm
Peso XX g</t>
  </si>
  <si>
    <t xml:space="preserve">Ropa interior femenina. algodón. Talla S </t>
  </si>
  <si>
    <t>Toallas sanitarias con alas. Paquete de 12 Unidades
Tamaño empaquetado aproximado: Largo XX cm, Ancho XX cm, Espesor XX cm
Peso XX g</t>
  </si>
  <si>
    <t>Tanque plástico de almacenamiento de agua. Capacidad 250 L. Color por especificar. Incluye tapa y acoples (uniones, válvula de llenado, flotador). Protección a los rayos UV
Ancho X m, Alto X mm
Peso X kg</t>
  </si>
  <si>
    <t>Tanque plástico de almacenamiento de agua rebajado. Capacidad 250 L. Color por especificar. Incluye tapa y acoples (uniones, válvula de llenado, flotador). Protección a los rayos UV
Ancho X m, Alto X mm
Peso X kg</t>
  </si>
  <si>
    <t>Tanque plástico de almacenamiento de agua. Capacidad 500 L. Color por especificar. Incluye tapa y acoples (uniones, válvula de llenado, flotador). Protección a los rayos UV
Ancho X m, Alto X mm
Peso X kg</t>
  </si>
  <si>
    <t>Tanque plástico de almacenamiento de agua rebajado. Capacidad 500 L. Color por especificar. Incluye tapa y acoples (uniones, válvula de llenado, flotador). Protección a los rayos UV
Ancho X m, Alto X mm
Peso X kg</t>
  </si>
  <si>
    <t>Tanque plástico de almacenamiento de agua. Capacidad 1.000 L. Color por especificar. Incluye tapa y acoples (uniones, válvula de llenado, flotador). Protección a los rayos UV
Ancho X m, Alto X mm
Peso X kg</t>
  </si>
  <si>
    <t>Tanque plástico de almacenamiento de agua rebajado. Capacidad 1.000 L. Color por especificar. Incluye tapa y acoples (uniones, válvula de llenado, flotador). Protección a los rayos UV
Ancho X m, Alto X mm
Peso X kg</t>
  </si>
  <si>
    <t>Tanque plástico de almacenamiento de agua. Capacidad 2.000 L. Color por especificar. Incluye tapa y acoples (uniones, válvula de llenado, flotador). Protección a los rayos UV
Ancho X m, Alto X mm
Peso X kg</t>
  </si>
  <si>
    <t>Tanque plástico de almacenamiento de agua. Capacidad 5.000 L. Color por especificar. Incluye tapa y acoples (uniones, válvula de llenado, flotador). Protección a los rayos UV
Ancho X m, Alto X mm
Peso X kg</t>
  </si>
  <si>
    <t>Tanque plástico de almacenamiento de agua. Capacidad 10.000 L. Color por especificar. Incluye tapa y acoples (uniones, válvula de llenado, flotador). Protección a los rayos UV
Ancho X m, Alto X mm
Peso X kg</t>
  </si>
  <si>
    <t>Válvula de llenado de agua y flotador
Ancho X m, Alto X mm
Peso X kg</t>
  </si>
  <si>
    <t>Cinta aislante color negro 18 mm x 20 m
Ancho 4 m, Alto 0.04 mm, Largo 0.6 m
Peso 4,2 kg</t>
  </si>
  <si>
    <t>Cinta de teflón. 1/2 pulgadas. 10 m de longitud
Ancho X m, Alto X mm
Peso X kg</t>
  </si>
  <si>
    <t>Tanque para el almacenamiento de agua. Volumen 110 L. Con tapa
Ancho X m, Alto X mm
Peso X kg</t>
  </si>
  <si>
    <t>Tanque para el almacenamiento de agua. Volumen 65 L. Con tapa
Ancho X m, Alto X mm
Peso X kg</t>
  </si>
  <si>
    <t>Tanque para el almacenamiento de agua. Volumen 37 L. Con tapa
Ancho X m, Alto X mm
Peso X kg</t>
  </si>
  <si>
    <t>Tubo de PVC presión 1/2". Longitud 3 m
Peso xx g</t>
  </si>
  <si>
    <t>Tubo de PVC presión 1". Longitud 6 m
Peso xx g</t>
  </si>
  <si>
    <t>Tubo de PVC presión 3/4". Longitud 3 m
Peso xx g</t>
  </si>
  <si>
    <t>Unión PVC presión de 1/2"
Diámetro nominal 21 mm
Peso xx g</t>
  </si>
  <si>
    <t>Unión PVC presión de 3/4"
Diámetro nominal 26 mm
Peso xx g</t>
  </si>
  <si>
    <t>Unión PVC presión de 1"
Diámetro nominal 33 mm
Peso xx g</t>
  </si>
  <si>
    <t>Codo 90º PVC presión de 1/2"
Diámetro nominal 21 mm
Peso xx g</t>
  </si>
  <si>
    <t>Codo 90º PVC presión de 3/4"
Diámetro nominal 26 mm
Peso xx g</t>
  </si>
  <si>
    <t>Codo 90º PVC presión de 1"
Diámetro nominal 33 mm
Peso xx g</t>
  </si>
  <si>
    <t>Codo 45º PVC presión de 1/2"
Diámetro nominal 21 mm
Peso xx g</t>
  </si>
  <si>
    <t>Codo 45º PVC presión de 3/4"
Diámetro nominal 26 mm
Peso xx g</t>
  </si>
  <si>
    <t>Codo 45º PVC presión de 1"
Diámetro nominal 33 mm
Peso xx g</t>
  </si>
  <si>
    <t>Tee PVC presión de 1/2"
Diámetro nominal 21 mm
Peso xx g</t>
  </si>
  <si>
    <t>Tee PVC presión de 3/4"
Diámetro nominal 26 mm
Peso xx g</t>
  </si>
  <si>
    <t>Tee PVC presión de 1"
Diámetro nominal 33 mm
Peso xx g</t>
  </si>
  <si>
    <t>Tee reducida PVC presión de 3/4" a 1/2"
Diámetro nominal de 26 mm a 21 mm
Peso xx g</t>
  </si>
  <si>
    <t>Tee reducida PVC presión de 1" a 1/2"
Diámetro nominal de 33 mm a 26 mm
Peso xx g</t>
  </si>
  <si>
    <t>Tee reducida PVC presión de 1" a 3/4"
Diámetro nominal de 33 mm a 26 mm
Peso xx g</t>
  </si>
  <si>
    <t>Adaptador macho PVC presión de 1/2"
Diámetro nominal de 26 mm a 21 mm
Peso xx g</t>
  </si>
  <si>
    <t>Adaptador macho PVC presión de 3/4"
Diámetro nominal de 33 mm a 26 mm
Peso xx g</t>
  </si>
  <si>
    <t>Adaptador macho PVC presión de 1"
Diámetro nominal de 33 mm a 26 mm
Peso xx g</t>
  </si>
  <si>
    <t>Adaptador hembra PVC presión de 1/2"
Diámetro nominal de 26 mm a 21 mm
Peso xx g</t>
  </si>
  <si>
    <t>Adaptador hembra PVC presión de 3/4"
Diámetro nominal de 33 mm a 26 mm
Peso xx g</t>
  </si>
  <si>
    <t>Adaptador hembra PVC presión de 1"
Diámetro nominal de 33 mm a 26 mm
Peso xx g</t>
  </si>
  <si>
    <t>Tapón PVC presión de 1/2"
Diámetro nominal de 26 mm a 21 mm
Peso xx g</t>
  </si>
  <si>
    <t>Tapón PVC presión de 3/4"
Diámetro nominal de 33 mm a 26 mm
Peso xx g</t>
  </si>
  <si>
    <t>Tapón PVC presión de 1"
Diámetro nominal de 33 mm a 26 mm
Peso xx g</t>
  </si>
  <si>
    <t>Buje roscado PVC presión de 1/2" a 1/4"
Diámetro nominal de 21 mm a 13 mm
Peso xx g</t>
  </si>
  <si>
    <t>Buje roscado PVC presión de 1/2" a 3/8"
Diámetro nominal de 21 mm a 17 mm
Peso xx g</t>
  </si>
  <si>
    <t>Buje roscado/sellado PVC presión de 3/4" a 1/2"
Diámetro nominal de 26 mm a 21 mm
Peso xx g</t>
  </si>
  <si>
    <t>Buje roscado/sellado PVC presión de 1" a 1/2"
Diámetro nominal de 33 mm a 21 mm
Peso xx g</t>
  </si>
  <si>
    <t>Buje roscado/sellado PVC presión de 1" a 3/4"
Diámetro nominal de 33 mm a 26 mm
Peso xx g</t>
  </si>
  <si>
    <t>Universales PVC presión de 1/2"
Diámetro nominal de 26 mm a 21 mm
Peso xx g</t>
  </si>
  <si>
    <t>Universales PVC presión de 3/4"
Diámetro nominal de 33 mm a 26 mm
Peso xx g</t>
  </si>
  <si>
    <t>Universales PVC presión de 1"
Diámetro nominal de 33 mm a 26 mm
Peso xx g</t>
  </si>
  <si>
    <t>Entrada de tanque PVC presión de 1/2"
Diámetro nominal de 26 mm
Peso xx g</t>
  </si>
  <si>
    <t>Salida de tanque PVC presión de 1"
Diámetro nominal de 33 mm
Peso xx g</t>
  </si>
  <si>
    <t>Grifo PVC presión de 1/2"
Diámetro nominal de 33 mm
Peso xx g</t>
  </si>
  <si>
    <t>Válvula compuerta 3/4" bronce caliente
Peso xx g</t>
  </si>
  <si>
    <t>Válvula compuerta 1" bronce caliente
Peso xx g</t>
  </si>
  <si>
    <t>Grifo metal 1/2" bronce caliente
Peso xx g</t>
  </si>
  <si>
    <t>Manguera plana, de PVC y poliéster de trabajo medio. De 2". De 100 m
Dimensiones empaquetado: Largo xx cm, Ancho xx cm, Espesor xx cm
Peso xx g</t>
  </si>
  <si>
    <t>Manguera de EPDM, refuerzo interior de Poliéster de alta denisdad. De 2". Por metro
Dimensiones empaquetado: Largo xx cm, Ancho xx cm, Espesor xx cm
Peso xx g</t>
  </si>
  <si>
    <t>Manguera de PVC Helix, Soft PVC. Para succión de agua. De 2". Por metro
Dimensiones empaquetado: Largo xx cm, Ancho xx cm, Espesor xx cm
Peso xx g</t>
  </si>
  <si>
    <t>Abrazadera cremallera tipo alemana. Banda de acero inoxidable y tornillo acero inoxidable. Banda 9mm
Dimensiones empaquetado: Largo xx cm, Ancho xx cm, Espesor xx cm
Peso xx g</t>
  </si>
  <si>
    <t>Acople tipo Camplock en propileno. 2". Pieza A
Dimensiones empaquetado: Largo xx cm, Ancho xx cm, Espesor xx cm
Peso xx g</t>
  </si>
  <si>
    <t>Acople tipo Camplock en propileno. 2". Pieza B
Dimensiones empaquetado: Largo xx cm, Ancho xx cm, Espesor xx cm
Peso xx g</t>
  </si>
  <si>
    <t>Acople tipo Camplock en propileno. 2". Pieza C
Dimensiones empaquetado: Largo xx cm, Ancho xx cm, Espesor xx cm
Peso xx g</t>
  </si>
  <si>
    <t>Acople tipo Camplock en propileno. 2". Pieza D
Dimensiones empaquetado: Largo xx cm, Ancho xx cm, Espesor xx cm
Peso xx g</t>
  </si>
  <si>
    <t>Acople tipo Camplock en propileno. 2". Pieza E
Dimensiones empaquetado: Largo xx cm, Ancho xx cm, Espesor xx cm
Peso xx g</t>
  </si>
  <si>
    <t>Acople tipo Camplock en propileno. 2". Pieza F
Dimensiones empaquetado: Largo xx cm, Ancho xx cm, Espesor xx cm
Peso xx g</t>
  </si>
  <si>
    <t>Acople tipo Camplock en propileno. 2". Pieza DCL
Dimensiones empaquetado: Largo xx cm, Ancho xx cm, Espesor xx cm
Peso xx g</t>
  </si>
  <si>
    <t>Acople tipo Camplock en propileno. 2". Pieza DP
Dimensiones empaquetado: Largo xx cm, Ancho xx cm, Espesor xx cm
Peso xx g</t>
  </si>
  <si>
    <t>Acople tipo Camplock en acero inoxidable. 2". Pieza A
Dimensiones empaquetado: Largo xx cm, Ancho xx cm, Espesor xx cm
Peso xx g</t>
  </si>
  <si>
    <t>Acople tipo Camplock en acero inoxidable. 2". Pieza B
Dimensiones empaquetado: Largo xx cm, Ancho xx cm, Espesor xx cm
Peso xx g</t>
  </si>
  <si>
    <t>Acople tipo Camplock en acero inoxidable. 2". Pieza C
Dimensiones empaquetado: Largo xx cm, Ancho xx cm, Espesor xx cm
Peso xx g</t>
  </si>
  <si>
    <t>Acople tipo Camplock en acero inoxidable. 2". Pieza D
Dimensiones empaquetado: Largo xx cm, Ancho xx cm, Espesor xx cm
Peso xx g</t>
  </si>
  <si>
    <t>Acople tipo Camplock en acero inoxidable. 2". Pieza E
Dimensiones empaquetado: Largo xx cm, Ancho xx cm, Espesor xx cm
Peso xx g</t>
  </si>
  <si>
    <t>Acople tipo Camplock en acero inoxidable. 2". Pieza F
Dimensiones empaquetado: Largo xx cm, Ancho xx cm, Espesor xx cm
Peso xx g</t>
  </si>
  <si>
    <t>Acople tipo Camplock en acero inoxidable. 2". Pieza DC
Dimensiones empaquetado: Largo xx cm, Ancho xx cm, Espesor xx cm
Peso xx g</t>
  </si>
  <si>
    <t>Acople tipo Camplock en acero inoxidable 2". Pieza DP
Dimensiones empaquetado: Largo xx cm, Ancho xx cm, Espesor xx cm
Peso xx g</t>
  </si>
  <si>
    <t>Tanque plegable tipo autosoportado para agua potable. Lona PVC calibre 1.200 o superior. Capacidad 4.000 L. Diámetro aproximado de 3 m. Marcas similares a Colman, Labaronne Citaf. Tener en cuenta lona protectora de la base, tula para transportar y válvulas y acoples rápidos
Dimensiones empaquetado: Largo xx cm, Ancho xx cm, Espesor xx cm
Peso 25 Kg</t>
  </si>
  <si>
    <t>Tanque plegable tipo vejiga para agua potable. Lona PVC calibre 1.200 o superior. Capacidad 4.000 L. Largo de 3.20 m u ancho de 2.94 m. Marcas similares a Colman, Labaronne Citaf. Tener en cuenta lona protectora de la base, tula para transportar y válvulas y acoples rápidos
Dimensiones empaquetado: Largo xx cm, Ancho xx cm, Espesor xx cm
Peso 25 Kg</t>
  </si>
  <si>
    <t>Turbidímetro o Tubo para la medición de la turbidez del agua. Tubo plástico desmontable. Marca de referencia DeI Agua
Dimensiones empaquetado: Largo xx cm, Ancho xx cm, Espesor xx cm
Peso xx g</t>
  </si>
  <si>
    <t>Jarra de medición de 1 L. en policarbonato
Dimensiones: Largo xx cm, Ancho xx cm, Espesor xx cm
Peso xxg</t>
  </si>
  <si>
    <t>Monogafas de seguridad. Material plástico con elástico
Dimensiones: Largo xx cm, Ancho xx cm, Espesor xx cm
Peso xxg</t>
  </si>
  <si>
    <t>Guante nitrilo. Para manipulación de químicos. Talla por definir
Peso xxg</t>
  </si>
  <si>
    <t>Delantal industrial neopreno químico
Peso xxg</t>
  </si>
  <si>
    <t>Cucharón plástico para remover líquidos
Peso xxg</t>
  </si>
  <si>
    <t>Bolsa de agua purificada potable. Contenido entre 300 y 400 ml.
Los parámetros mínimos de calidad del agua son:  (&lt;10 UFC/100 ml en el punto de entrega (agua no clorada); 0,2 a 0,5 mg/l de CRL en el punto de entrega (agua clorada); Turbidez inferior a 5 UNT)
Peso xxg</t>
  </si>
  <si>
    <t>Botella de 1 litro de agua
Los parámetros mínimos de calidad del agua son:  (&lt;10 UFC/100 ml en el punto de entrega (agua no clorada); 0,2 a 0,5 mg/l de CRL en el punto de entrega (agua clorada); Turbidez inferior a 5 UNT)
Peso xxg</t>
  </si>
  <si>
    <t>Botellón de agua purifacada potable de 20 Litros
Los parámetros mínimos de calidad del agua son:  (&lt;10 UFC/100 ml en el punto de entrega (agua no clorada); 0,2 a 0,5 mg/l de CRL en el punto de entrega (agua clorada); Turbidez inferior a 5 UNT)
Peso xxg</t>
  </si>
  <si>
    <t>Filtro de agua por vaso de cerámica o arcilla. Capacidad 10 L. Con grifo y tapa superior. Material que no permite ingresar los rayos UV.
Dimensiones: Largo xx cm, Ancho xx cm, Espesor xx cm
Peso xxg</t>
  </si>
  <si>
    <t>Filtro de agua por vaso de cerámica o arcilla. Capacidad 50 L. Con grifo y tapa superior. Material que no permite ingresar los rayos UV.
Dimensiones: Largo xx cm, Ancho xx cm, Espesor xx cm
Peso xxg</t>
  </si>
  <si>
    <t>Filtro de agua por velas cerámicas (2). Capacidad 20 L. Con grifo y tapa superior. Material que no permite ingresar los rayos UV.
Dimensiones: Largo xx cm, Ancho xx cm, Espesor xx cm
Peso xxg</t>
  </si>
  <si>
    <t>Filtro de agua por velas cerámicas (2). Capacidad 40 L. Con grifo y tapa superior. Material que no permite ingresar los rayos UV.
Dimensiones: Largo xx cm, Ancho xx cm, Espesor xx cm
Peso xxg</t>
  </si>
  <si>
    <t>Sobre purificador de agua (clarifica y desinfecta). 4g para purificar 10 Litros de agua. Marcas como P&amp;G.
Dimensiones: Largo xx cm, Ancho xx cm, Espesor xx cm
Peso xxg</t>
  </si>
  <si>
    <t>Tabletas purificadoras de agua, marcas similares a Aquatabs. Blister de 10 tabletas de 8,5 Mg
Dimensiones: Largo xx cm, Ancho xx cm, Espesor xx cm
Peso xxg</t>
  </si>
  <si>
    <t>Tabletas purificadoras de agua, marcas similares a Aquatabs. Blister de 10 tabletas de 17 Mg
Dimensiones: Largo xx cm, Ancho xx cm, Espesor xx cm
Peso xxg</t>
  </si>
  <si>
    <t>Tabletas purificadoras de agua, marcas similares a Aquatabs. Blister de 10 tabletas de 67 Mg
Dimensiones: Largo xx cm, Ancho xx cm, Espesor xx cm
Peso xxg</t>
  </si>
  <si>
    <t>Trabajo en AlturasANSI Z89.1-2009
ANSI - 0677 / EN 397Elemento de Protección Personal Obligatorio para TAZubi-ola, Redline, Alpen, Petzl, 3M, etc</t>
  </si>
  <si>
    <t>Trabajo en obraANSI Z359.1-2007Elemento de Protección Personal Obligatorio para trabajos en obraZubi-ola, Redline, 3M, etc</t>
  </si>
  <si>
    <t>Trabajo en AlturasANSI Z87 + Elemento de Protección Personal Obligatorio para TA3M, Redline, Zubi-ola, Karson, etc</t>
  </si>
  <si>
    <t>Trabajo en obraANSI Z87 + Elemento de Protección Personal para trabajos en obra3M, Redline, Zubi-ola, Karson, etc</t>
  </si>
  <si>
    <t>Trabajo en Alturas / Trabajo en obraRedline, Zubi-ola, Job wear, etc</t>
  </si>
  <si>
    <t>Trabajo en Alturas / Trabajo en obraElemento de Protección Personal Obligatorio para TARedline, Zubi-ola, etc</t>
  </si>
  <si>
    <t>Trabajo en AlturasASTM F2413-11 -ISO20345-2007- ASTM-D471Elemento de Protección Personal Obligatorio para TARedline, Brahma, Bata industrials, etc</t>
  </si>
  <si>
    <t xml:space="preserve">Trabajo en AlturasANSI/ASSE Z359.1-2007 / EN 358-361-813Medida de Protección activa. Trabajo en Alturas. Fuerza de retención superior o igual a 5000 LbCapital Safety, Arseg, PROTECTA, Petzl, Orbit, Armadura, AdM, Climbing Technology, etc </t>
  </si>
  <si>
    <t xml:space="preserve">Trabajo en AlturasANSI Z359.1 / ANSI A 10.32
Medida de Protección activa. Estrangulador de postes diseñado para proporcionar un anclaje temporal. Fuerza de retención superior o igual a 5000 LbCapital Safety, Arseg, PROTECTA,  Petzl, Orbit, Armadura, AdM, Climbing Technology, etc </t>
  </si>
  <si>
    <t xml:space="preserve">Trabajo en AlturasANSI Z359.1 / ANSI A 10.32
Medida de Protección activa. Estrangulador de postes diseñado para proporcionar un anclaje temporal. Fuerza de retención superior o igual a 5000 LbCapital Safety, Arseg, PROTECTA, Petzl, Orbit, Armadura, AdM, Climbing Technology, etc </t>
  </si>
  <si>
    <t xml:space="preserve">Trabajo en AlturasANSI Z359.1
Medida de Protección activa. Fuerza de retención superior o igual a 5000 Lb, capacidad de peso 180 kg, Capital Safety, Arseg, PROTECTA, 3M, Petzl, Orbit, Armadura, AdM, Climbing Technology, etc </t>
  </si>
  <si>
    <t>Trabajo en Alturas0Los tornillos deben tener
el largo suficiente para que al menos cinco roscas queden expuestas fuera de la parte inferior del larguero</t>
  </si>
  <si>
    <t xml:space="preserve">Trabajo en AlturasANSI Z359.12 - 2009 / CE, EN 362:2004/B / EN 12275, UIAA
Medida de Protección activa. Elaborado en aleación de acero. Doble seguro. Resistencia a la rotura de 44 KN o superiorCapital Safety, Arseg, PROTECTA, Petzl, Orbit, Armadura, AdM, Climbing Technology, etc </t>
  </si>
  <si>
    <t xml:space="preserve">Trabajo en AlturasEN 362:2004/B / EN 12275, UIAA
Medida de Protección activa. Elaborado en aluminio. Doble seguro. Resistencia a la rotura de 22 KN / 5000 LbCapital Safety, Arseg, PROTECTA, Petzl, Orbit, Armadura, AdM, Climbing Technology, etc </t>
  </si>
  <si>
    <t xml:space="preserve">Trabajo en AlturasMedida de Protección activa. Trabajo en Alturas. Fuerza de retención superior o igual a 5000 LbCapital Safety, Arseg, PROTECTA, Petzl, Orbit, Armadura, AdM, Climbing Technology, etc </t>
  </si>
  <si>
    <t xml:space="preserve">Trabajo en AlturasMedida de Protección activa.Capital Safety, Arseg, PROTECTA, Petzl, Orbit, Armadura, AdM, Climbing Technology, etc </t>
  </si>
  <si>
    <t xml:space="preserve">Trabajo en AlturasCE EN 1891 TIPO AMedida de Protección activa. Trabajo en Alturas. Capital Safety, Arseg, PROTECTA, Petzl, Orbit, Armadura, AdM, Climbing Technology, etc </t>
  </si>
  <si>
    <t xml:space="preserve">Trabajo en AlturasANSI Z359.1 y CEMedida de Protección activa. Trabajo en Alturas. Fuerza de retención superior o igual a 5000 LbCapital Safety, Arseg, PROTECTA, Petzl, Orbit, Armadura, AdM, Climbing Technology, etc </t>
  </si>
  <si>
    <t xml:space="preserve">Trabajo en AlturasANSI Z359.1-2007 / ANSI Z359.3-2007 / ANSI A10.32-2012Medida de Protección activa. Detención de caidas. Trabajo en Alturas. Fuerza de retención superior o igual a 40KNCapital Safety, Arseg, PROTECTA, Petzl, Orbit, Armadura, AdM, Climbing Technology, etc </t>
  </si>
  <si>
    <t xml:space="preserve">Trabajo en AlturasCE, EN 360:2002, EN 13463:2001, ANSI Z359.1-2007, OSHA 1910.66, OSHA 1926.502, CSA Z259.2.2-98Medida de Protección activa. Sistema de detención de caidas.Trabajo en Alturas. Carga de trabajo 180 KgMerlin, OBI SALA, Arseg, PROTECTA, , Petzl, Orbit, Armadura, AdM, Climbing Technology, etc </t>
  </si>
  <si>
    <t>TIEMPO DE ENTREGA (en días calendario). Indique el tiempo de entrega de un (1)  kit, NO de la totalidad de la contratación por dos años</t>
  </si>
  <si>
    <t xml:space="preserve">TIEMPO DE ENTREGA (en días calendario). Indique el tiempo de entrega de un (1)  kit, NO de la totalidad de la contratación por dos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</si>
</sst>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164" formatCode="_-* #,##0.00\ &quot;€&quot;_-;\-* #,##0.00\ &quot;€&quot;_-;_-* &quot;-&quot;??\ &quot;€&quot;_-;_-@_-"/>
    <numFmt numFmtId="165" formatCode="_(* #,##0.00_);_(* \(#,##0.00\);_(* &quot;-&quot;??_);_(@_)"/>
    <numFmt numFmtId="166" formatCode="_(* #,##0_);_(* \(#,##0\);_(* &quot;-&quot;??_);_(@_)"/>
    <numFmt numFmtId="167" formatCode="_ &quot;$&quot;\ * #,##0.00_ ;_ &quot;$&quot;\ * \-#,##0.00_ ;_ &quot;$&quot;\ * &quot;-&quot;??_ ;_ @_ "/>
    <numFmt numFmtId="168" formatCode="_([$$-240A]\ * #,##0_);_([$$-240A]\ * \(#,##0\);_([$$-240A]\ * &quot;-&quot;??_);_(@_)"/>
    <numFmt numFmtId="170" formatCode="_(* #,##0_);_(* \(#,##0\);_(* &quot;-&quot;_);_(@_)"/>
  </numFmts>
  <fonts count="19" x14ac:knownFonts="1">
    <font>
      <sz val="11"/>
      <color theme="1"/>
      <name val="Calibri"/>
      <family val="2"/>
      <scheme val="minor"/>
    </font>
    <font>
      <sz val="11"/>
      <color theme="1"/>
      <name val="Calibri"/>
      <family val="2"/>
      <scheme val="minor"/>
    </font>
    <font>
      <b/>
      <sz val="11"/>
      <color theme="1"/>
      <name val="Calibri Light"/>
      <family val="2"/>
    </font>
    <font>
      <sz val="11"/>
      <color theme="1"/>
      <name val="Calibri Light"/>
      <family val="2"/>
    </font>
    <font>
      <sz val="28"/>
      <color theme="1"/>
      <name val="Calibri Light"/>
      <family val="2"/>
    </font>
    <font>
      <b/>
      <sz val="18"/>
      <name val="Calibri Light"/>
      <family val="2"/>
    </font>
    <font>
      <b/>
      <sz val="8"/>
      <color theme="1"/>
      <name val="Calibri Light"/>
      <family val="2"/>
    </font>
    <font>
      <b/>
      <sz val="10"/>
      <color theme="1"/>
      <name val="Calibri Light"/>
      <family val="2"/>
    </font>
    <font>
      <b/>
      <sz val="8"/>
      <color rgb="FFFF0000"/>
      <name val="Calibri Light"/>
      <family val="2"/>
    </font>
    <font>
      <b/>
      <sz val="8"/>
      <color theme="1" tint="0.14999847407452621"/>
      <name val="Calibri Light"/>
      <family val="2"/>
    </font>
    <font>
      <b/>
      <sz val="10"/>
      <color theme="1" tint="0.14999847407452621"/>
      <name val="Calibri Light"/>
      <family val="2"/>
    </font>
    <font>
      <sz val="10"/>
      <color theme="1" tint="0.14999847407452621"/>
      <name val="Calibri Light"/>
      <family val="2"/>
    </font>
    <font>
      <sz val="10"/>
      <name val="Arial"/>
      <family val="2"/>
    </font>
    <font>
      <sz val="8"/>
      <name val="Calibri Light"/>
      <family val="2"/>
    </font>
    <font>
      <sz val="10"/>
      <color rgb="FF262626"/>
      <name val="Calibri Light"/>
      <family val="2"/>
    </font>
    <font>
      <b/>
      <sz val="10"/>
      <color rgb="FF262626"/>
      <name val="Calibri Light"/>
      <family val="2"/>
    </font>
    <font>
      <sz val="10"/>
      <color theme="1"/>
      <name val="Calibri Light"/>
      <family val="2"/>
    </font>
    <font>
      <sz val="9"/>
      <color theme="1" tint="0.14999847407452621"/>
      <name val="Calibri"/>
      <family val="2"/>
      <scheme val="minor"/>
    </font>
    <font>
      <sz val="9"/>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2F2F2"/>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7" fontId="12" fillId="0" borderId="0" applyFont="0" applyFill="0" applyBorder="0" applyAlignment="0" applyProtection="0"/>
    <xf numFmtId="170" fontId="1" fillId="0" borderId="0" applyFont="0" applyFill="0" applyBorder="0" applyAlignment="0" applyProtection="0"/>
    <xf numFmtId="42" fontId="1" fillId="0" borderId="0" applyFont="0" applyFill="0" applyBorder="0" applyAlignment="0" applyProtection="0"/>
  </cellStyleXfs>
  <cellXfs count="96">
    <xf numFmtId="0" fontId="0" fillId="0" borderId="0" xfId="0"/>
    <xf numFmtId="0" fontId="2" fillId="3" borderId="0" xfId="0" applyFont="1" applyFill="1" applyAlignment="1"/>
    <xf numFmtId="0" fontId="3" fillId="3" borderId="0" xfId="0" applyFont="1" applyFill="1" applyAlignment="1"/>
    <xf numFmtId="0" fontId="2" fillId="0" borderId="0" xfId="0" applyFont="1" applyAlignment="1">
      <alignment vertical="center"/>
    </xf>
    <xf numFmtId="0" fontId="2" fillId="4" borderId="0" xfId="0" applyFont="1" applyFill="1" applyAlignment="1">
      <alignment vertical="center"/>
    </xf>
    <xf numFmtId="0" fontId="3" fillId="4" borderId="0" xfId="0" applyFont="1" applyFill="1" applyAlignment="1"/>
    <xf numFmtId="0" fontId="3" fillId="0" borderId="0" xfId="0" applyFont="1"/>
    <xf numFmtId="0" fontId="6" fillId="6" borderId="1" xfId="0" applyFont="1" applyFill="1" applyBorder="1" applyAlignment="1">
      <alignment horizontal="center" vertical="center" wrapText="1"/>
    </xf>
    <xf numFmtId="166" fontId="7" fillId="6" borderId="4" xfId="3" applyNumberFormat="1" applyFont="1" applyFill="1" applyBorder="1" applyAlignment="1">
      <alignment horizontal="center" vertical="center" wrapText="1"/>
    </xf>
    <xf numFmtId="0" fontId="6" fillId="6" borderId="4" xfId="0" applyFont="1" applyFill="1" applyBorder="1" applyAlignment="1">
      <alignment horizontal="center" vertical="center" wrapText="1"/>
    </xf>
    <xf numFmtId="0" fontId="9" fillId="7" borderId="9" xfId="0" applyFont="1" applyFill="1" applyBorder="1" applyAlignment="1">
      <alignment horizontal="center" vertical="center" wrapText="1"/>
    </xf>
    <xf numFmtId="168" fontId="13" fillId="2" borderId="7" xfId="4" applyNumberFormat="1" applyFont="1" applyFill="1" applyBorder="1" applyAlignment="1" applyProtection="1">
      <alignment horizontal="center" vertical="center" wrapText="1"/>
      <protection locked="0"/>
    </xf>
    <xf numFmtId="9" fontId="14" fillId="9" borderId="7" xfId="2" applyFont="1" applyFill="1" applyBorder="1" applyAlignment="1">
      <alignment horizontal="center" vertical="center" wrapText="1"/>
    </xf>
    <xf numFmtId="168" fontId="14" fillId="9" borderId="7" xfId="0" applyNumberFormat="1" applyFont="1" applyFill="1" applyBorder="1" applyAlignment="1">
      <alignment vertical="center" wrapText="1"/>
    </xf>
    <xf numFmtId="49" fontId="14" fillId="9" borderId="16" xfId="0" applyNumberFormat="1" applyFont="1" applyFill="1" applyBorder="1" applyAlignment="1">
      <alignment vertical="center" wrapText="1"/>
    </xf>
    <xf numFmtId="168" fontId="13" fillId="2" borderId="1" xfId="4" applyNumberFormat="1" applyFont="1" applyFill="1" applyBorder="1" applyAlignment="1" applyProtection="1">
      <alignment horizontal="center" vertical="center" wrapText="1"/>
      <protection locked="0"/>
    </xf>
    <xf numFmtId="9" fontId="14" fillId="9" borderId="1" xfId="2" applyFont="1" applyFill="1" applyBorder="1" applyAlignment="1">
      <alignment horizontal="center" vertical="center" wrapText="1"/>
    </xf>
    <xf numFmtId="170" fontId="14" fillId="9" borderId="1" xfId="5" applyFont="1" applyFill="1" applyBorder="1" applyAlignment="1">
      <alignment vertical="center" wrapText="1"/>
    </xf>
    <xf numFmtId="170" fontId="14" fillId="9" borderId="17" xfId="5" applyFont="1" applyFill="1" applyBorder="1" applyAlignment="1">
      <alignment vertical="center" wrapText="1"/>
    </xf>
    <xf numFmtId="9" fontId="14" fillId="9" borderId="6" xfId="2" applyFont="1" applyFill="1" applyBorder="1" applyAlignment="1">
      <alignment horizontal="center" vertical="center" wrapText="1"/>
    </xf>
    <xf numFmtId="170" fontId="14" fillId="9" borderId="6" xfId="5" applyFont="1" applyFill="1" applyBorder="1" applyAlignment="1">
      <alignment vertical="center" wrapText="1"/>
    </xf>
    <xf numFmtId="170" fontId="14" fillId="9" borderId="21" xfId="5" applyFont="1" applyFill="1" applyBorder="1" applyAlignment="1">
      <alignment vertical="center" wrapText="1"/>
    </xf>
    <xf numFmtId="9" fontId="14" fillId="9" borderId="2" xfId="2" applyFont="1" applyFill="1" applyBorder="1" applyAlignment="1">
      <alignment horizontal="center" vertical="center" wrapText="1"/>
    </xf>
    <xf numFmtId="170" fontId="14" fillId="9" borderId="2" xfId="5" applyFont="1" applyFill="1" applyBorder="1" applyAlignment="1">
      <alignment vertical="center" wrapText="1"/>
    </xf>
    <xf numFmtId="170" fontId="14" fillId="9" borderId="3" xfId="5" applyFont="1" applyFill="1" applyBorder="1" applyAlignment="1">
      <alignment vertical="center" wrapText="1"/>
    </xf>
    <xf numFmtId="168" fontId="14" fillId="9" borderId="1" xfId="0" applyNumberFormat="1" applyFont="1" applyFill="1" applyBorder="1" applyAlignment="1">
      <alignment vertical="center" wrapText="1"/>
    </xf>
    <xf numFmtId="49" fontId="14" fillId="9" borderId="17" xfId="0" applyNumberFormat="1" applyFont="1" applyFill="1" applyBorder="1" applyAlignment="1">
      <alignment vertical="center" wrapText="1"/>
    </xf>
    <xf numFmtId="168" fontId="14" fillId="9" borderId="6" xfId="0" applyNumberFormat="1" applyFont="1" applyFill="1" applyBorder="1" applyAlignment="1">
      <alignment vertical="center" wrapText="1"/>
    </xf>
    <xf numFmtId="49" fontId="14" fillId="9" borderId="21" xfId="0" applyNumberFormat="1" applyFont="1" applyFill="1" applyBorder="1" applyAlignment="1">
      <alignment vertical="center" wrapText="1"/>
    </xf>
    <xf numFmtId="170" fontId="14" fillId="9" borderId="7" xfId="5" applyFont="1" applyFill="1" applyBorder="1" applyAlignment="1">
      <alignment vertical="center" wrapText="1"/>
    </xf>
    <xf numFmtId="170" fontId="14" fillId="9" borderId="16" xfId="5" applyFont="1" applyFill="1" applyBorder="1" applyAlignment="1">
      <alignment vertical="center" wrapText="1"/>
    </xf>
    <xf numFmtId="1" fontId="2" fillId="0" borderId="1" xfId="5" applyNumberFormat="1" applyFont="1" applyBorder="1"/>
    <xf numFmtId="49" fontId="2" fillId="0" borderId="1" xfId="5" applyNumberFormat="1" applyFont="1" applyBorder="1"/>
    <xf numFmtId="0" fontId="7" fillId="3" borderId="0" xfId="0" applyFont="1" applyFill="1" applyAlignment="1"/>
    <xf numFmtId="0" fontId="16" fillId="3" borderId="0" xfId="0" applyFont="1" applyFill="1" applyAlignment="1"/>
    <xf numFmtId="0" fontId="2" fillId="0" borderId="0" xfId="0" applyFont="1"/>
    <xf numFmtId="0" fontId="10" fillId="8" borderId="12" xfId="0" applyFont="1" applyFill="1" applyBorder="1" applyAlignment="1">
      <alignment vertical="center" wrapText="1"/>
    </xf>
    <xf numFmtId="0" fontId="11" fillId="3" borderId="7" xfId="0" applyFont="1" applyFill="1" applyBorder="1" applyAlignment="1" applyProtection="1">
      <alignment horizontal="center" vertical="center" wrapText="1"/>
      <protection locked="0"/>
    </xf>
    <xf numFmtId="0" fontId="7" fillId="6" borderId="4" xfId="0" applyFont="1" applyFill="1" applyBorder="1" applyAlignment="1">
      <alignment horizontal="center" vertical="center" wrapText="1"/>
    </xf>
    <xf numFmtId="0" fontId="11" fillId="3" borderId="7" xfId="0" applyFont="1" applyFill="1" applyBorder="1" applyAlignment="1" applyProtection="1">
      <alignment horizontal="center" vertical="center" wrapText="1"/>
      <protection locked="0"/>
    </xf>
    <xf numFmtId="0" fontId="3" fillId="0" borderId="10"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3" fontId="17" fillId="2" borderId="1" xfId="0" applyNumberFormat="1" applyFont="1" applyFill="1" applyBorder="1" applyAlignment="1" applyProtection="1">
      <alignment horizontal="center" vertical="center" wrapText="1"/>
      <protection locked="0"/>
    </xf>
    <xf numFmtId="42" fontId="14" fillId="9" borderId="7" xfId="6" applyFont="1" applyFill="1" applyBorder="1" applyAlignment="1">
      <alignment horizontal="center" vertical="center" wrapText="1"/>
    </xf>
    <xf numFmtId="42" fontId="14" fillId="9" borderId="1" xfId="6" applyFont="1" applyFill="1" applyBorder="1" applyAlignment="1">
      <alignment horizontal="center" vertical="center" wrapText="1"/>
    </xf>
    <xf numFmtId="42" fontId="14" fillId="9" borderId="6" xfId="6" applyFont="1" applyFill="1" applyBorder="1" applyAlignment="1">
      <alignment horizontal="center" vertical="center" wrapText="1"/>
    </xf>
    <xf numFmtId="42" fontId="2" fillId="0" borderId="5" xfId="6" applyFont="1" applyBorder="1"/>
    <xf numFmtId="42" fontId="13" fillId="2" borderId="7" xfId="6" applyFont="1" applyFill="1" applyBorder="1" applyAlignment="1" applyProtection="1">
      <alignment horizontal="center" vertical="center" wrapText="1"/>
      <protection locked="0"/>
    </xf>
    <xf numFmtId="42" fontId="13" fillId="2" borderId="1" xfId="6" applyFont="1" applyFill="1" applyBorder="1" applyAlignment="1" applyProtection="1">
      <alignment horizontal="center" vertical="center" wrapText="1"/>
      <protection locked="0"/>
    </xf>
    <xf numFmtId="3" fontId="17" fillId="2" borderId="5" xfId="0" applyNumberFormat="1" applyFont="1" applyFill="1" applyBorder="1" applyAlignment="1" applyProtection="1">
      <alignment horizontal="center" vertical="center" wrapText="1"/>
      <protection locked="0"/>
    </xf>
    <xf numFmtId="0" fontId="5" fillId="5" borderId="10" xfId="0" applyFont="1" applyFill="1" applyBorder="1" applyAlignment="1">
      <alignment vertical="center"/>
    </xf>
    <xf numFmtId="0" fontId="5" fillId="5" borderId="11" xfId="0" applyFont="1" applyFill="1" applyBorder="1" applyAlignment="1">
      <alignment vertical="center"/>
    </xf>
    <xf numFmtId="0" fontId="11" fillId="3" borderId="13" xfId="0" applyFont="1" applyFill="1" applyBorder="1" applyAlignment="1" applyProtection="1">
      <alignment horizontal="center" vertical="center" wrapText="1"/>
      <protection locked="0"/>
    </xf>
    <xf numFmtId="0" fontId="11" fillId="3" borderId="15" xfId="0" applyFont="1" applyFill="1" applyBorder="1" applyAlignment="1" applyProtection="1">
      <alignment horizontal="center" vertical="center" wrapText="1"/>
      <protection locked="0"/>
    </xf>
    <xf numFmtId="0" fontId="11" fillId="3" borderId="14"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2" fillId="3" borderId="8" xfId="0" applyFont="1" applyFill="1" applyBorder="1" applyAlignment="1">
      <alignment horizontal="left" wrapText="1"/>
    </xf>
    <xf numFmtId="0" fontId="7" fillId="6" borderId="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7" fillId="2" borderId="9" xfId="0" applyFont="1" applyFill="1" applyBorder="1" applyAlignment="1" applyProtection="1">
      <alignment horizontal="center" vertical="top" wrapText="1"/>
      <protection locked="0"/>
    </xf>
    <xf numFmtId="0" fontId="17" fillId="2" borderId="10" xfId="0" applyFont="1" applyFill="1" applyBorder="1" applyAlignment="1" applyProtection="1">
      <alignment horizontal="center" vertical="top" wrapText="1"/>
      <protection locked="0"/>
    </xf>
    <xf numFmtId="0" fontId="17" fillId="2" borderId="11" xfId="0" applyFont="1" applyFill="1" applyBorder="1" applyAlignment="1" applyProtection="1">
      <alignment horizontal="center" vertical="top" wrapText="1"/>
      <protection locked="0"/>
    </xf>
    <xf numFmtId="0" fontId="17" fillId="2" borderId="18" xfId="0" applyFont="1" applyFill="1" applyBorder="1" applyAlignment="1" applyProtection="1">
      <alignment horizontal="center" vertical="top" wrapText="1"/>
      <protection locked="0"/>
    </xf>
    <xf numFmtId="0" fontId="17" fillId="2" borderId="20" xfId="0" applyFont="1" applyFill="1" applyBorder="1" applyAlignment="1" applyProtection="1">
      <alignment horizontal="center" vertical="top" wrapText="1"/>
      <protection locked="0"/>
    </xf>
    <xf numFmtId="0" fontId="17" fillId="2" borderId="19" xfId="0" applyFont="1" applyFill="1" applyBorder="1" applyAlignment="1" applyProtection="1">
      <alignment horizontal="center" vertical="top" wrapText="1"/>
      <protection locked="0"/>
    </xf>
    <xf numFmtId="0" fontId="16" fillId="3" borderId="0" xfId="0" applyFont="1" applyFill="1" applyAlignment="1">
      <alignment horizontal="left"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8" xfId="0" applyFont="1" applyBorder="1" applyAlignment="1">
      <alignment horizontal="left" vertical="center" wrapText="1"/>
    </xf>
    <xf numFmtId="0" fontId="3" fillId="0" borderId="28" xfId="0" applyFont="1" applyBorder="1" applyAlignment="1">
      <alignment horizontal="left"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8" xfId="0" applyFont="1" applyBorder="1" applyAlignment="1">
      <alignment horizontal="center" vertical="center" wrapText="1"/>
    </xf>
    <xf numFmtId="0" fontId="15" fillId="5" borderId="1"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3" fillId="5" borderId="5" xfId="0" applyFont="1" applyFill="1" applyBorder="1" applyAlignment="1">
      <alignment horizontal="center"/>
    </xf>
    <xf numFmtId="0" fontId="3" fillId="5" borderId="1" xfId="0" applyFont="1" applyFill="1" applyBorder="1" applyAlignment="1">
      <alignment horizontal="center"/>
    </xf>
  </cellXfs>
  <cellStyles count="7">
    <cellStyle name="Millares [0] 2" xfId="5"/>
    <cellStyle name="Millares 2" xfId="3"/>
    <cellStyle name="Moneda [0]" xfId="6" builtinId="7"/>
    <cellStyle name="Moneda 2" xfId="1"/>
    <cellStyle name="Moneda 2 2" xf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65"/>
  <sheetViews>
    <sheetView showGridLines="0" view="pageBreakPreview" zoomScale="60" zoomScaleNormal="145" workbookViewId="0">
      <selection activeCell="L10" sqref="L10:L46"/>
    </sheetView>
  </sheetViews>
  <sheetFormatPr baseColWidth="10" defaultColWidth="11.453125" defaultRowHeight="14.5" x14ac:dyDescent="0.35"/>
  <cols>
    <col min="1" max="1" width="5.54296875" style="35" customWidth="1"/>
    <col min="2" max="2" width="24" style="35" customWidth="1"/>
    <col min="3" max="3" width="15.1796875" style="6" customWidth="1"/>
    <col min="4" max="4" width="24.453125" style="6" customWidth="1"/>
    <col min="5" max="7" width="17.26953125" style="6" customWidth="1"/>
    <col min="8" max="8" width="10.81640625" style="6" customWidth="1"/>
    <col min="9" max="9" width="12.1796875" style="6" customWidth="1"/>
    <col min="10" max="10" width="14.81640625" style="6" customWidth="1"/>
    <col min="11" max="11" width="5.81640625" style="6" bestFit="1" customWidth="1"/>
    <col min="12" max="12" width="20.81640625" style="6" customWidth="1"/>
    <col min="13" max="13" width="29.81640625" style="6" customWidth="1"/>
    <col min="14" max="14" width="16.7265625" style="6" customWidth="1"/>
    <col min="15" max="15" width="25.81640625" style="6" customWidth="1"/>
    <col min="16" max="16" width="4.26953125" style="6" customWidth="1"/>
    <col min="17" max="16384" width="11.453125" style="6"/>
  </cols>
  <sheetData>
    <row r="2" spans="1:28" s="2" customFormat="1" x14ac:dyDescent="0.35">
      <c r="A2" s="1"/>
      <c r="B2" s="1"/>
    </row>
    <row r="3" spans="1:28" s="2" customFormat="1" ht="36" x14ac:dyDescent="0.35">
      <c r="A3" s="59" t="e">
        <f>+#REF!</f>
        <v>#REF!</v>
      </c>
      <c r="B3" s="59"/>
      <c r="C3" s="59"/>
      <c r="D3" s="59"/>
      <c r="E3" s="59"/>
      <c r="F3" s="59"/>
      <c r="G3" s="59"/>
      <c r="H3" s="59"/>
      <c r="I3" s="59"/>
      <c r="J3" s="59"/>
      <c r="K3" s="59"/>
      <c r="L3" s="59"/>
      <c r="M3" s="59"/>
      <c r="N3" s="59"/>
      <c r="O3" s="59"/>
    </row>
    <row r="4" spans="1:28" s="2" customFormat="1" x14ac:dyDescent="0.35">
      <c r="A4" s="3" t="s">
        <v>308</v>
      </c>
      <c r="B4" s="3"/>
    </row>
    <row r="5" spans="1:28" s="2" customFormat="1" x14ac:dyDescent="0.35">
      <c r="A5" s="4" t="s">
        <v>287</v>
      </c>
      <c r="B5" s="4"/>
      <c r="C5" s="5"/>
      <c r="D5" s="5"/>
      <c r="E5" s="5"/>
      <c r="F5" s="5"/>
      <c r="G5" s="5"/>
      <c r="H5" s="5"/>
      <c r="I5" s="5"/>
      <c r="J5" s="5"/>
      <c r="K5" s="5"/>
      <c r="L5" s="5"/>
    </row>
    <row r="6" spans="1:28" s="2" customFormat="1" ht="55.5" customHeight="1" x14ac:dyDescent="0.35">
      <c r="A6" s="60" t="s">
        <v>288</v>
      </c>
      <c r="B6" s="60"/>
      <c r="C6" s="60"/>
      <c r="D6" s="60"/>
      <c r="E6" s="60"/>
      <c r="F6" s="60"/>
      <c r="G6" s="60"/>
      <c r="H6" s="60"/>
      <c r="I6" s="60"/>
      <c r="J6" s="60"/>
      <c r="K6" s="60"/>
      <c r="L6" s="60"/>
    </row>
    <row r="7" spans="1:28" ht="56.15" customHeight="1" x14ac:dyDescent="0.35">
      <c r="A7" s="62" t="s">
        <v>309</v>
      </c>
      <c r="B7" s="63"/>
      <c r="C7" s="63"/>
      <c r="D7" s="63"/>
      <c r="E7" s="63"/>
      <c r="F7" s="63"/>
      <c r="G7" s="63"/>
      <c r="H7" s="54"/>
      <c r="I7" s="54"/>
      <c r="J7" s="54"/>
      <c r="K7" s="54"/>
      <c r="L7" s="54"/>
      <c r="M7" s="54"/>
      <c r="N7" s="54"/>
      <c r="O7" s="55"/>
      <c r="AB7" s="6" t="s">
        <v>289</v>
      </c>
    </row>
    <row r="8" spans="1:28" ht="69.75" customHeight="1" thickBot="1" x14ac:dyDescent="0.4">
      <c r="A8" s="7" t="s">
        <v>0</v>
      </c>
      <c r="B8" s="38" t="s">
        <v>290</v>
      </c>
      <c r="C8" s="61" t="s">
        <v>1</v>
      </c>
      <c r="D8" s="61"/>
      <c r="E8" s="61" t="s">
        <v>2</v>
      </c>
      <c r="F8" s="61"/>
      <c r="G8" s="61"/>
      <c r="H8" s="38" t="s">
        <v>3</v>
      </c>
      <c r="I8" s="8" t="s">
        <v>4</v>
      </c>
      <c r="J8" s="38" t="s">
        <v>291</v>
      </c>
      <c r="K8" s="38" t="s">
        <v>292</v>
      </c>
      <c r="L8" s="38" t="s">
        <v>293</v>
      </c>
      <c r="M8" s="38" t="s">
        <v>294</v>
      </c>
      <c r="N8" s="38" t="s">
        <v>295</v>
      </c>
      <c r="O8" s="9" t="s">
        <v>296</v>
      </c>
      <c r="AB8" s="6" t="s">
        <v>297</v>
      </c>
    </row>
    <row r="9" spans="1:28" ht="116.5" customHeight="1" thickBot="1" x14ac:dyDescent="0.4">
      <c r="A9" s="10">
        <v>1</v>
      </c>
      <c r="B9" s="36" t="e">
        <f>#REF!</f>
        <v>#REF!</v>
      </c>
      <c r="C9" s="56" t="e">
        <f>#REF!</f>
        <v>#REF!</v>
      </c>
      <c r="D9" s="58"/>
      <c r="E9" s="56" t="e">
        <f>#REF!</f>
        <v>#REF!</v>
      </c>
      <c r="F9" s="57"/>
      <c r="G9" s="58"/>
      <c r="H9" s="37" t="e">
        <f>#REF!</f>
        <v>#REF!</v>
      </c>
      <c r="I9" s="39">
        <v>500</v>
      </c>
      <c r="J9" s="51">
        <v>0</v>
      </c>
      <c r="K9" s="12">
        <v>0.19</v>
      </c>
      <c r="L9" s="47">
        <f>+J9+(J9*19%)</f>
        <v>0</v>
      </c>
      <c r="M9" s="47">
        <f>+R$9*L9</f>
        <v>0</v>
      </c>
      <c r="N9" s="13"/>
      <c r="O9" s="14"/>
      <c r="R9" s="6">
        <v>500</v>
      </c>
      <c r="AB9" s="6" t="s">
        <v>298</v>
      </c>
    </row>
    <row r="10" spans="1:28" ht="116.5" customHeight="1" thickBot="1" x14ac:dyDescent="0.4">
      <c r="A10" s="10">
        <v>2</v>
      </c>
      <c r="B10" s="36" t="e">
        <f>#REF!</f>
        <v>#REF!</v>
      </c>
      <c r="C10" s="56" t="e">
        <f>#REF!</f>
        <v>#REF!</v>
      </c>
      <c r="D10" s="58"/>
      <c r="E10" s="56" t="e">
        <f>#REF!</f>
        <v>#REF!</v>
      </c>
      <c r="F10" s="57"/>
      <c r="G10" s="58"/>
      <c r="H10" s="37" t="e">
        <f>#REF!</f>
        <v>#REF!</v>
      </c>
      <c r="I10" s="44">
        <v>500</v>
      </c>
      <c r="J10" s="51">
        <v>0</v>
      </c>
      <c r="K10" s="16">
        <v>0.19</v>
      </c>
      <c r="L10" s="47">
        <f t="shared" ref="L10:L46" si="0">+J10+(J10*19%)</f>
        <v>0</v>
      </c>
      <c r="M10" s="47">
        <f t="shared" ref="M10:M33" si="1">+R$9*L10</f>
        <v>0</v>
      </c>
      <c r="N10" s="17"/>
      <c r="O10" s="18"/>
    </row>
    <row r="11" spans="1:28" ht="116.5" customHeight="1" thickBot="1" x14ac:dyDescent="0.4">
      <c r="A11" s="10">
        <v>3</v>
      </c>
      <c r="B11" s="36" t="e">
        <f>#REF!</f>
        <v>#REF!</v>
      </c>
      <c r="C11" s="56" t="e">
        <f>#REF!</f>
        <v>#REF!</v>
      </c>
      <c r="D11" s="58"/>
      <c r="E11" s="56" t="e">
        <f>#REF!</f>
        <v>#REF!</v>
      </c>
      <c r="F11" s="57"/>
      <c r="G11" s="58"/>
      <c r="H11" s="37" t="e">
        <f>#REF!</f>
        <v>#REF!</v>
      </c>
      <c r="I11" s="44">
        <v>500</v>
      </c>
      <c r="J11" s="51">
        <v>0</v>
      </c>
      <c r="K11" s="19">
        <v>0.19</v>
      </c>
      <c r="L11" s="47">
        <f t="shared" si="0"/>
        <v>0</v>
      </c>
      <c r="M11" s="47">
        <f t="shared" si="1"/>
        <v>0</v>
      </c>
      <c r="N11" s="20"/>
      <c r="O11" s="21"/>
    </row>
    <row r="12" spans="1:28" ht="116.5" customHeight="1" thickBot="1" x14ac:dyDescent="0.4">
      <c r="A12" s="10">
        <v>4</v>
      </c>
      <c r="B12" s="36" t="e">
        <f>#REF!</f>
        <v>#REF!</v>
      </c>
      <c r="C12" s="56" t="e">
        <f>#REF!</f>
        <v>#REF!</v>
      </c>
      <c r="D12" s="58"/>
      <c r="E12" s="56" t="e">
        <f>#REF!</f>
        <v>#REF!</v>
      </c>
      <c r="F12" s="57"/>
      <c r="G12" s="58"/>
      <c r="H12" s="37" t="e">
        <f>#REF!</f>
        <v>#REF!</v>
      </c>
      <c r="I12" s="44">
        <v>500</v>
      </c>
      <c r="J12" s="51">
        <v>0</v>
      </c>
      <c r="K12" s="22">
        <v>0.19</v>
      </c>
      <c r="L12" s="47">
        <f t="shared" si="0"/>
        <v>0</v>
      </c>
      <c r="M12" s="47">
        <f t="shared" si="1"/>
        <v>0</v>
      </c>
      <c r="N12" s="23"/>
      <c r="O12" s="24"/>
    </row>
    <row r="13" spans="1:28" ht="116.5" customHeight="1" thickBot="1" x14ac:dyDescent="0.4">
      <c r="A13" s="10">
        <v>5</v>
      </c>
      <c r="B13" s="36" t="e">
        <f>#REF!</f>
        <v>#REF!</v>
      </c>
      <c r="C13" s="56" t="e">
        <f>#REF!</f>
        <v>#REF!</v>
      </c>
      <c r="D13" s="58"/>
      <c r="E13" s="56" t="e">
        <f>#REF!</f>
        <v>#REF!</v>
      </c>
      <c r="F13" s="57"/>
      <c r="G13" s="58"/>
      <c r="H13" s="37" t="e">
        <f>#REF!</f>
        <v>#REF!</v>
      </c>
      <c r="I13" s="44">
        <v>500</v>
      </c>
      <c r="J13" s="51">
        <v>0</v>
      </c>
      <c r="K13" s="12">
        <v>0.19</v>
      </c>
      <c r="L13" s="47">
        <f t="shared" si="0"/>
        <v>0</v>
      </c>
      <c r="M13" s="47">
        <f t="shared" si="1"/>
        <v>0</v>
      </c>
      <c r="N13" s="13"/>
      <c r="O13" s="14"/>
      <c r="AB13" s="6" t="s">
        <v>298</v>
      </c>
    </row>
    <row r="14" spans="1:28" ht="116.5" customHeight="1" thickBot="1" x14ac:dyDescent="0.4">
      <c r="A14" s="10">
        <v>6</v>
      </c>
      <c r="B14" s="36" t="e">
        <f>#REF!</f>
        <v>#REF!</v>
      </c>
      <c r="C14" s="56" t="e">
        <f>#REF!</f>
        <v>#REF!</v>
      </c>
      <c r="D14" s="58"/>
      <c r="E14" s="56" t="e">
        <f>#REF!</f>
        <v>#REF!</v>
      </c>
      <c r="F14" s="57"/>
      <c r="G14" s="58"/>
      <c r="H14" s="37" t="e">
        <f>#REF!</f>
        <v>#REF!</v>
      </c>
      <c r="I14" s="44">
        <v>500</v>
      </c>
      <c r="J14" s="51">
        <v>0</v>
      </c>
      <c r="K14" s="16">
        <v>0.19</v>
      </c>
      <c r="L14" s="47">
        <f t="shared" si="0"/>
        <v>0</v>
      </c>
      <c r="M14" s="47">
        <f t="shared" si="1"/>
        <v>0</v>
      </c>
      <c r="N14" s="17"/>
      <c r="O14" s="18"/>
    </row>
    <row r="15" spans="1:28" ht="116.5" customHeight="1" thickBot="1" x14ac:dyDescent="0.4">
      <c r="A15" s="10">
        <v>7</v>
      </c>
      <c r="B15" s="36" t="e">
        <f>#REF!</f>
        <v>#REF!</v>
      </c>
      <c r="C15" s="56" t="e">
        <f>#REF!</f>
        <v>#REF!</v>
      </c>
      <c r="D15" s="58"/>
      <c r="E15" s="56" t="e">
        <f>#REF!</f>
        <v>#REF!</v>
      </c>
      <c r="F15" s="57"/>
      <c r="G15" s="58"/>
      <c r="H15" s="37" t="e">
        <f>#REF!</f>
        <v>#REF!</v>
      </c>
      <c r="I15" s="44">
        <v>500</v>
      </c>
      <c r="J15" s="51">
        <v>0</v>
      </c>
      <c r="K15" s="16">
        <v>0.19</v>
      </c>
      <c r="L15" s="47">
        <f t="shared" si="0"/>
        <v>0</v>
      </c>
      <c r="M15" s="47">
        <f t="shared" si="1"/>
        <v>0</v>
      </c>
      <c r="N15" s="17"/>
      <c r="O15" s="18"/>
    </row>
    <row r="16" spans="1:28" ht="116.5" customHeight="1" thickBot="1" x14ac:dyDescent="0.4">
      <c r="A16" s="10">
        <v>8</v>
      </c>
      <c r="B16" s="36" t="e">
        <f>#REF!</f>
        <v>#REF!</v>
      </c>
      <c r="C16" s="56" t="e">
        <f>#REF!</f>
        <v>#REF!</v>
      </c>
      <c r="D16" s="58"/>
      <c r="E16" s="56" t="e">
        <f>#REF!</f>
        <v>#REF!</v>
      </c>
      <c r="F16" s="57"/>
      <c r="G16" s="58"/>
      <c r="H16" s="37" t="e">
        <f>#REF!</f>
        <v>#REF!</v>
      </c>
      <c r="I16" s="44">
        <v>500</v>
      </c>
      <c r="J16" s="51">
        <v>0</v>
      </c>
      <c r="K16" s="16">
        <v>0.19</v>
      </c>
      <c r="L16" s="47">
        <f t="shared" si="0"/>
        <v>0</v>
      </c>
      <c r="M16" s="47">
        <f t="shared" si="1"/>
        <v>0</v>
      </c>
      <c r="N16" s="17"/>
      <c r="O16" s="18"/>
    </row>
    <row r="17" spans="1:28" ht="116.5" customHeight="1" thickBot="1" x14ac:dyDescent="0.4">
      <c r="A17" s="10">
        <v>9</v>
      </c>
      <c r="B17" s="36" t="e">
        <f>#REF!</f>
        <v>#REF!</v>
      </c>
      <c r="C17" s="56" t="e">
        <f>#REF!</f>
        <v>#REF!</v>
      </c>
      <c r="D17" s="58"/>
      <c r="E17" s="56" t="e">
        <f>#REF!</f>
        <v>#REF!</v>
      </c>
      <c r="F17" s="57"/>
      <c r="G17" s="58"/>
      <c r="H17" s="37" t="e">
        <f>#REF!</f>
        <v>#REF!</v>
      </c>
      <c r="I17" s="44">
        <v>500</v>
      </c>
      <c r="J17" s="51">
        <v>0</v>
      </c>
      <c r="K17" s="16">
        <v>0.19</v>
      </c>
      <c r="L17" s="47">
        <f t="shared" si="0"/>
        <v>0</v>
      </c>
      <c r="M17" s="47">
        <f t="shared" si="1"/>
        <v>0</v>
      </c>
      <c r="N17" s="25"/>
      <c r="O17" s="26"/>
      <c r="AB17" s="6" t="s">
        <v>298</v>
      </c>
    </row>
    <row r="18" spans="1:28" ht="116.5" customHeight="1" thickBot="1" x14ac:dyDescent="0.4">
      <c r="A18" s="10">
        <v>10</v>
      </c>
      <c r="B18" s="36" t="e">
        <f>#REF!</f>
        <v>#REF!</v>
      </c>
      <c r="C18" s="56" t="e">
        <f>#REF!</f>
        <v>#REF!</v>
      </c>
      <c r="D18" s="58"/>
      <c r="E18" s="56" t="e">
        <f>#REF!</f>
        <v>#REF!</v>
      </c>
      <c r="F18" s="57"/>
      <c r="G18" s="58"/>
      <c r="H18" s="37" t="e">
        <f>#REF!</f>
        <v>#REF!</v>
      </c>
      <c r="I18" s="44">
        <v>500</v>
      </c>
      <c r="J18" s="51">
        <v>0</v>
      </c>
      <c r="K18" s="16">
        <v>0.19</v>
      </c>
      <c r="L18" s="47">
        <f t="shared" si="0"/>
        <v>0</v>
      </c>
      <c r="M18" s="47">
        <f t="shared" si="1"/>
        <v>0</v>
      </c>
      <c r="N18" s="17"/>
      <c r="O18" s="18"/>
    </row>
    <row r="19" spans="1:28" ht="116.5" customHeight="1" thickBot="1" x14ac:dyDescent="0.4">
      <c r="A19" s="10">
        <v>11</v>
      </c>
      <c r="B19" s="36" t="e">
        <f>#REF!</f>
        <v>#REF!</v>
      </c>
      <c r="C19" s="56" t="e">
        <f>#REF!</f>
        <v>#REF!</v>
      </c>
      <c r="D19" s="58"/>
      <c r="E19" s="56" t="e">
        <f>#REF!</f>
        <v>#REF!</v>
      </c>
      <c r="F19" s="57"/>
      <c r="G19" s="58"/>
      <c r="H19" s="37" t="e">
        <f>#REF!</f>
        <v>#REF!</v>
      </c>
      <c r="I19" s="44">
        <v>500</v>
      </c>
      <c r="J19" s="51">
        <v>0</v>
      </c>
      <c r="K19" s="16">
        <v>0.19</v>
      </c>
      <c r="L19" s="47">
        <f t="shared" si="0"/>
        <v>0</v>
      </c>
      <c r="M19" s="47">
        <f t="shared" si="1"/>
        <v>0</v>
      </c>
      <c r="N19" s="17"/>
      <c r="O19" s="18"/>
    </row>
    <row r="20" spans="1:28" ht="116.5" customHeight="1" thickBot="1" x14ac:dyDescent="0.4">
      <c r="A20" s="10">
        <v>12</v>
      </c>
      <c r="B20" s="36" t="e">
        <f>#REF!</f>
        <v>#REF!</v>
      </c>
      <c r="C20" s="56" t="e">
        <f>#REF!</f>
        <v>#REF!</v>
      </c>
      <c r="D20" s="58"/>
      <c r="E20" s="56" t="e">
        <f>#REF!</f>
        <v>#REF!</v>
      </c>
      <c r="F20" s="57"/>
      <c r="G20" s="58"/>
      <c r="H20" s="37" t="e">
        <f>#REF!</f>
        <v>#REF!</v>
      </c>
      <c r="I20" s="44">
        <v>500</v>
      </c>
      <c r="J20" s="51">
        <v>0</v>
      </c>
      <c r="K20" s="16">
        <v>0.19</v>
      </c>
      <c r="L20" s="47">
        <f t="shared" si="0"/>
        <v>0</v>
      </c>
      <c r="M20" s="47">
        <f t="shared" si="1"/>
        <v>0</v>
      </c>
      <c r="N20" s="17"/>
      <c r="O20" s="18"/>
    </row>
    <row r="21" spans="1:28" ht="116.5" customHeight="1" thickBot="1" x14ac:dyDescent="0.4">
      <c r="A21" s="10">
        <v>13</v>
      </c>
      <c r="B21" s="36" t="e">
        <f>#REF!</f>
        <v>#REF!</v>
      </c>
      <c r="C21" s="56" t="e">
        <f>#REF!</f>
        <v>#REF!</v>
      </c>
      <c r="D21" s="58"/>
      <c r="E21" s="56" t="e">
        <f>#REF!</f>
        <v>#REF!</v>
      </c>
      <c r="F21" s="57"/>
      <c r="G21" s="58"/>
      <c r="H21" s="37" t="e">
        <f>#REF!</f>
        <v>#REF!</v>
      </c>
      <c r="I21" s="44">
        <v>500</v>
      </c>
      <c r="J21" s="51">
        <v>0</v>
      </c>
      <c r="K21" s="16">
        <v>0.19</v>
      </c>
      <c r="L21" s="47">
        <f t="shared" si="0"/>
        <v>0</v>
      </c>
      <c r="M21" s="47">
        <f t="shared" si="1"/>
        <v>0</v>
      </c>
      <c r="N21" s="25"/>
      <c r="O21" s="26"/>
      <c r="AB21" s="6" t="s">
        <v>298</v>
      </c>
    </row>
    <row r="22" spans="1:28" ht="116.5" customHeight="1" thickBot="1" x14ac:dyDescent="0.4">
      <c r="A22" s="10">
        <v>14</v>
      </c>
      <c r="B22" s="36" t="e">
        <f>#REF!</f>
        <v>#REF!</v>
      </c>
      <c r="C22" s="56" t="e">
        <f>#REF!</f>
        <v>#REF!</v>
      </c>
      <c r="D22" s="58"/>
      <c r="E22" s="56" t="e">
        <f>#REF!</f>
        <v>#REF!</v>
      </c>
      <c r="F22" s="57"/>
      <c r="G22" s="58"/>
      <c r="H22" s="37" t="e">
        <f>#REF!</f>
        <v>#REF!</v>
      </c>
      <c r="I22" s="44">
        <v>500</v>
      </c>
      <c r="J22" s="51">
        <v>0</v>
      </c>
      <c r="K22" s="16">
        <v>0.19</v>
      </c>
      <c r="L22" s="47">
        <f t="shared" si="0"/>
        <v>0</v>
      </c>
      <c r="M22" s="47">
        <f t="shared" si="1"/>
        <v>0</v>
      </c>
      <c r="N22" s="17"/>
      <c r="O22" s="18"/>
    </row>
    <row r="23" spans="1:28" ht="116.5" customHeight="1" thickBot="1" x14ac:dyDescent="0.4">
      <c r="A23" s="10">
        <v>15</v>
      </c>
      <c r="B23" s="36" t="e">
        <f>#REF!</f>
        <v>#REF!</v>
      </c>
      <c r="C23" s="56" t="e">
        <f>#REF!</f>
        <v>#REF!</v>
      </c>
      <c r="D23" s="58"/>
      <c r="E23" s="56" t="e">
        <f>#REF!</f>
        <v>#REF!</v>
      </c>
      <c r="F23" s="57"/>
      <c r="G23" s="58"/>
      <c r="H23" s="37" t="e">
        <f>#REF!</f>
        <v>#REF!</v>
      </c>
      <c r="I23" s="44">
        <v>500</v>
      </c>
      <c r="J23" s="51">
        <v>0</v>
      </c>
      <c r="K23" s="16">
        <v>0.19</v>
      </c>
      <c r="L23" s="47">
        <f t="shared" si="0"/>
        <v>0</v>
      </c>
      <c r="M23" s="47">
        <f t="shared" si="1"/>
        <v>0</v>
      </c>
      <c r="N23" s="17"/>
      <c r="O23" s="18"/>
    </row>
    <row r="24" spans="1:28" ht="116.5" customHeight="1" thickBot="1" x14ac:dyDescent="0.4">
      <c r="A24" s="10">
        <v>16</v>
      </c>
      <c r="B24" s="36" t="e">
        <f>#REF!</f>
        <v>#REF!</v>
      </c>
      <c r="C24" s="56" t="e">
        <f>#REF!</f>
        <v>#REF!</v>
      </c>
      <c r="D24" s="58"/>
      <c r="E24" s="56" t="e">
        <f>#REF!</f>
        <v>#REF!</v>
      </c>
      <c r="F24" s="57"/>
      <c r="G24" s="58"/>
      <c r="H24" s="37" t="e">
        <f>#REF!</f>
        <v>#REF!</v>
      </c>
      <c r="I24" s="44">
        <v>500</v>
      </c>
      <c r="J24" s="51">
        <v>0</v>
      </c>
      <c r="K24" s="16">
        <v>0.19</v>
      </c>
      <c r="L24" s="47">
        <f t="shared" si="0"/>
        <v>0</v>
      </c>
      <c r="M24" s="47">
        <f t="shared" si="1"/>
        <v>0</v>
      </c>
      <c r="N24" s="17"/>
      <c r="O24" s="18"/>
    </row>
    <row r="25" spans="1:28" ht="116.5" customHeight="1" thickBot="1" x14ac:dyDescent="0.4">
      <c r="A25" s="10">
        <v>17</v>
      </c>
      <c r="B25" s="36" t="e">
        <f>#REF!</f>
        <v>#REF!</v>
      </c>
      <c r="C25" s="56" t="e">
        <f>#REF!</f>
        <v>#REF!</v>
      </c>
      <c r="D25" s="58"/>
      <c r="E25" s="56" t="e">
        <f>#REF!</f>
        <v>#REF!</v>
      </c>
      <c r="F25" s="57"/>
      <c r="G25" s="58"/>
      <c r="H25" s="37" t="e">
        <f>#REF!</f>
        <v>#REF!</v>
      </c>
      <c r="I25" s="44">
        <v>500</v>
      </c>
      <c r="J25" s="51">
        <v>0</v>
      </c>
      <c r="K25" s="16">
        <v>0.19</v>
      </c>
      <c r="L25" s="47">
        <f t="shared" si="0"/>
        <v>0</v>
      </c>
      <c r="M25" s="47">
        <f t="shared" si="1"/>
        <v>0</v>
      </c>
      <c r="N25" s="25"/>
      <c r="O25" s="26"/>
      <c r="AB25" s="6" t="s">
        <v>298</v>
      </c>
    </row>
    <row r="26" spans="1:28" ht="116.5" customHeight="1" thickBot="1" x14ac:dyDescent="0.4">
      <c r="A26" s="10">
        <v>18</v>
      </c>
      <c r="B26" s="36" t="e">
        <f>#REF!</f>
        <v>#REF!</v>
      </c>
      <c r="C26" s="56" t="e">
        <f>#REF!</f>
        <v>#REF!</v>
      </c>
      <c r="D26" s="58"/>
      <c r="E26" s="56" t="e">
        <f>C26</f>
        <v>#REF!</v>
      </c>
      <c r="F26" s="57"/>
      <c r="G26" s="58"/>
      <c r="H26" s="37" t="e">
        <f>#REF!</f>
        <v>#REF!</v>
      </c>
      <c r="I26" s="44">
        <v>500</v>
      </c>
      <c r="J26" s="51">
        <v>0</v>
      </c>
      <c r="K26" s="16">
        <v>0.19</v>
      </c>
      <c r="L26" s="47">
        <f t="shared" si="0"/>
        <v>0</v>
      </c>
      <c r="M26" s="47">
        <f t="shared" si="1"/>
        <v>0</v>
      </c>
      <c r="N26" s="17"/>
      <c r="O26" s="18"/>
    </row>
    <row r="27" spans="1:28" ht="116.5" customHeight="1" thickBot="1" x14ac:dyDescent="0.4">
      <c r="A27" s="10">
        <v>19</v>
      </c>
      <c r="B27" s="36" t="e">
        <f>#REF!</f>
        <v>#REF!</v>
      </c>
      <c r="C27" s="56" t="e">
        <f>#REF!</f>
        <v>#REF!</v>
      </c>
      <c r="D27" s="58"/>
      <c r="E27" s="56" t="e">
        <f t="shared" ref="E27:E31" si="2">C27</f>
        <v>#REF!</v>
      </c>
      <c r="F27" s="57"/>
      <c r="G27" s="58"/>
      <c r="H27" s="37" t="e">
        <f>#REF!</f>
        <v>#REF!</v>
      </c>
      <c r="I27" s="44">
        <v>500</v>
      </c>
      <c r="J27" s="51">
        <v>0</v>
      </c>
      <c r="K27" s="16">
        <v>0.19</v>
      </c>
      <c r="L27" s="47">
        <f t="shared" si="0"/>
        <v>0</v>
      </c>
      <c r="M27" s="47">
        <f t="shared" si="1"/>
        <v>0</v>
      </c>
      <c r="N27" s="17"/>
      <c r="O27" s="18"/>
    </row>
    <row r="28" spans="1:28" ht="116.5" customHeight="1" thickBot="1" x14ac:dyDescent="0.4">
      <c r="A28" s="10">
        <v>20</v>
      </c>
      <c r="B28" s="36" t="e">
        <f>#REF!</f>
        <v>#REF!</v>
      </c>
      <c r="C28" s="56" t="e">
        <f>#REF!</f>
        <v>#REF!</v>
      </c>
      <c r="D28" s="58"/>
      <c r="E28" s="56" t="e">
        <f t="shared" si="2"/>
        <v>#REF!</v>
      </c>
      <c r="F28" s="57"/>
      <c r="G28" s="58"/>
      <c r="H28" s="37" t="e">
        <f>#REF!</f>
        <v>#REF!</v>
      </c>
      <c r="I28" s="44">
        <v>500</v>
      </c>
      <c r="J28" s="51">
        <v>0</v>
      </c>
      <c r="K28" s="16">
        <v>0.19</v>
      </c>
      <c r="L28" s="47">
        <f t="shared" si="0"/>
        <v>0</v>
      </c>
      <c r="M28" s="47">
        <f t="shared" si="1"/>
        <v>0</v>
      </c>
      <c r="N28" s="17"/>
      <c r="O28" s="18"/>
    </row>
    <row r="29" spans="1:28" ht="116.5" customHeight="1" thickBot="1" x14ac:dyDescent="0.4">
      <c r="A29" s="10">
        <v>21</v>
      </c>
      <c r="B29" s="36" t="e">
        <f>#REF!</f>
        <v>#REF!</v>
      </c>
      <c r="C29" s="56" t="e">
        <f>#REF!</f>
        <v>#REF!</v>
      </c>
      <c r="D29" s="58"/>
      <c r="E29" s="56" t="e">
        <f t="shared" si="2"/>
        <v>#REF!</v>
      </c>
      <c r="F29" s="57"/>
      <c r="G29" s="58"/>
      <c r="H29" s="37" t="e">
        <f>#REF!</f>
        <v>#REF!</v>
      </c>
      <c r="I29" s="44">
        <v>500</v>
      </c>
      <c r="J29" s="51">
        <v>0</v>
      </c>
      <c r="K29" s="16">
        <v>0.19</v>
      </c>
      <c r="L29" s="47">
        <f t="shared" si="0"/>
        <v>0</v>
      </c>
      <c r="M29" s="47">
        <f t="shared" si="1"/>
        <v>0</v>
      </c>
      <c r="N29" s="25"/>
      <c r="O29" s="26"/>
      <c r="AB29" s="6" t="s">
        <v>298</v>
      </c>
    </row>
    <row r="30" spans="1:28" ht="116.5" customHeight="1" thickBot="1" x14ac:dyDescent="0.4">
      <c r="A30" s="10">
        <v>22</v>
      </c>
      <c r="B30" s="36" t="e">
        <f>#REF!</f>
        <v>#REF!</v>
      </c>
      <c r="C30" s="56" t="e">
        <f>#REF!</f>
        <v>#REF!</v>
      </c>
      <c r="D30" s="58"/>
      <c r="E30" s="56" t="e">
        <f t="shared" si="2"/>
        <v>#REF!</v>
      </c>
      <c r="F30" s="57"/>
      <c r="G30" s="58"/>
      <c r="H30" s="37" t="e">
        <f>#REF!</f>
        <v>#REF!</v>
      </c>
      <c r="I30" s="44">
        <v>500</v>
      </c>
      <c r="J30" s="51">
        <v>0</v>
      </c>
      <c r="K30" s="16">
        <v>0.19</v>
      </c>
      <c r="L30" s="47">
        <f t="shared" si="0"/>
        <v>0</v>
      </c>
      <c r="M30" s="47">
        <f t="shared" si="1"/>
        <v>0</v>
      </c>
      <c r="N30" s="17"/>
      <c r="O30" s="18"/>
    </row>
    <row r="31" spans="1:28" ht="116.5" customHeight="1" thickBot="1" x14ac:dyDescent="0.4">
      <c r="A31" s="10">
        <v>23</v>
      </c>
      <c r="B31" s="36" t="e">
        <f>#REF!</f>
        <v>#REF!</v>
      </c>
      <c r="C31" s="56" t="e">
        <f>#REF!</f>
        <v>#REF!</v>
      </c>
      <c r="D31" s="58"/>
      <c r="E31" s="56" t="e">
        <f t="shared" si="2"/>
        <v>#REF!</v>
      </c>
      <c r="F31" s="57"/>
      <c r="G31" s="58"/>
      <c r="H31" s="37" t="e">
        <f>#REF!</f>
        <v>#REF!</v>
      </c>
      <c r="I31" s="44">
        <v>500</v>
      </c>
      <c r="J31" s="51">
        <v>0</v>
      </c>
      <c r="K31" s="16">
        <v>0.19</v>
      </c>
      <c r="L31" s="47">
        <f t="shared" si="0"/>
        <v>0</v>
      </c>
      <c r="M31" s="47">
        <f t="shared" si="1"/>
        <v>0</v>
      </c>
      <c r="N31" s="17"/>
      <c r="O31" s="18"/>
    </row>
    <row r="32" spans="1:28" ht="116.5" customHeight="1" thickBot="1" x14ac:dyDescent="0.4">
      <c r="A32" s="10">
        <v>24</v>
      </c>
      <c r="B32" s="36" t="e">
        <f>#REF!</f>
        <v>#REF!</v>
      </c>
      <c r="C32" s="56" t="e">
        <f>#REF!</f>
        <v>#REF!</v>
      </c>
      <c r="D32" s="58"/>
      <c r="E32" s="56" t="e">
        <f>#REF!</f>
        <v>#REF!</v>
      </c>
      <c r="F32" s="57"/>
      <c r="G32" s="58"/>
      <c r="H32" s="37" t="e">
        <f>#REF!</f>
        <v>#REF!</v>
      </c>
      <c r="I32" s="44">
        <v>500</v>
      </c>
      <c r="J32" s="51">
        <v>0</v>
      </c>
      <c r="K32" s="16">
        <v>0.19</v>
      </c>
      <c r="L32" s="47">
        <f t="shared" si="0"/>
        <v>0</v>
      </c>
      <c r="M32" s="47">
        <f t="shared" si="1"/>
        <v>0</v>
      </c>
      <c r="N32" s="17"/>
      <c r="O32" s="18"/>
    </row>
    <row r="33" spans="1:28" ht="116.5" customHeight="1" thickBot="1" x14ac:dyDescent="0.4">
      <c r="A33" s="10">
        <v>25</v>
      </c>
      <c r="B33" s="36" t="s">
        <v>322</v>
      </c>
      <c r="C33" s="56" t="s">
        <v>323</v>
      </c>
      <c r="D33" s="58"/>
      <c r="E33" s="64" t="s">
        <v>323</v>
      </c>
      <c r="F33" s="65"/>
      <c r="G33" s="66"/>
      <c r="H33" s="45" t="s">
        <v>324</v>
      </c>
      <c r="I33" s="46">
        <v>80</v>
      </c>
      <c r="J33" s="52"/>
      <c r="K33" s="16">
        <v>0.19</v>
      </c>
      <c r="L33" s="47">
        <f t="shared" si="0"/>
        <v>0</v>
      </c>
      <c r="M33" s="47">
        <f t="shared" si="1"/>
        <v>0</v>
      </c>
      <c r="N33" s="25"/>
      <c r="O33" s="26"/>
      <c r="AB33" s="6" t="s">
        <v>298</v>
      </c>
    </row>
    <row r="34" spans="1:28" ht="107.15" customHeight="1" thickBot="1" x14ac:dyDescent="0.4">
      <c r="A34" s="10">
        <v>26</v>
      </c>
      <c r="B34" s="36" t="s">
        <v>325</v>
      </c>
      <c r="C34" s="56" t="s">
        <v>323</v>
      </c>
      <c r="D34" s="58"/>
      <c r="E34" s="64" t="s">
        <v>323</v>
      </c>
      <c r="F34" s="65"/>
      <c r="G34" s="66"/>
      <c r="H34" s="45" t="s">
        <v>324</v>
      </c>
      <c r="I34" s="46">
        <v>80</v>
      </c>
      <c r="J34" s="52"/>
      <c r="K34" s="16">
        <v>0.19</v>
      </c>
      <c r="L34" s="47">
        <f t="shared" si="0"/>
        <v>0</v>
      </c>
      <c r="M34" s="48">
        <f t="shared" ref="M34:M36" si="3">+I34*L34</f>
        <v>0</v>
      </c>
      <c r="N34" s="17"/>
      <c r="O34" s="18"/>
    </row>
    <row r="35" spans="1:28" ht="107.15" customHeight="1" thickBot="1" x14ac:dyDescent="0.4">
      <c r="A35" s="10">
        <v>27</v>
      </c>
      <c r="B35" s="36" t="s">
        <v>333</v>
      </c>
      <c r="C35" s="56" t="s">
        <v>323</v>
      </c>
      <c r="D35" s="58"/>
      <c r="E35" s="64" t="s">
        <v>323</v>
      </c>
      <c r="F35" s="65"/>
      <c r="G35" s="66"/>
      <c r="H35" s="45" t="s">
        <v>324</v>
      </c>
      <c r="I35" s="46">
        <v>80</v>
      </c>
      <c r="J35" s="52"/>
      <c r="K35" s="16">
        <v>0.19</v>
      </c>
      <c r="L35" s="47">
        <f t="shared" si="0"/>
        <v>0</v>
      </c>
      <c r="M35" s="48">
        <f t="shared" si="3"/>
        <v>0</v>
      </c>
      <c r="N35" s="17"/>
      <c r="O35" s="18"/>
    </row>
    <row r="36" spans="1:28" ht="107.15" customHeight="1" thickBot="1" x14ac:dyDescent="0.4">
      <c r="A36" s="10">
        <v>28</v>
      </c>
      <c r="B36" s="36" t="s">
        <v>326</v>
      </c>
      <c r="C36" s="56" t="s">
        <v>323</v>
      </c>
      <c r="D36" s="58"/>
      <c r="E36" s="64" t="s">
        <v>323</v>
      </c>
      <c r="F36" s="65"/>
      <c r="G36" s="66"/>
      <c r="H36" s="45" t="s">
        <v>324</v>
      </c>
      <c r="I36" s="46">
        <v>80</v>
      </c>
      <c r="J36" s="52"/>
      <c r="K36" s="16">
        <v>0.19</v>
      </c>
      <c r="L36" s="47">
        <f t="shared" si="0"/>
        <v>0</v>
      </c>
      <c r="M36" s="48">
        <f t="shared" si="3"/>
        <v>0</v>
      </c>
      <c r="N36" s="17"/>
      <c r="O36" s="18"/>
    </row>
    <row r="37" spans="1:28" ht="107.15" customHeight="1" thickBot="1" x14ac:dyDescent="0.4">
      <c r="A37" s="10">
        <v>29</v>
      </c>
      <c r="B37" s="36" t="s">
        <v>335</v>
      </c>
      <c r="C37" s="56" t="s">
        <v>323</v>
      </c>
      <c r="D37" s="58"/>
      <c r="E37" s="64" t="s">
        <v>323</v>
      </c>
      <c r="F37" s="65"/>
      <c r="G37" s="66"/>
      <c r="H37" s="45" t="s">
        <v>324</v>
      </c>
      <c r="I37" s="46">
        <v>80</v>
      </c>
      <c r="J37" s="52"/>
      <c r="K37" s="16">
        <v>0.19</v>
      </c>
      <c r="L37" s="47">
        <f t="shared" si="0"/>
        <v>0</v>
      </c>
      <c r="M37" s="48">
        <f>+I37*L37</f>
        <v>0</v>
      </c>
      <c r="N37" s="25"/>
      <c r="O37" s="26"/>
      <c r="AB37" s="6" t="s">
        <v>298</v>
      </c>
    </row>
    <row r="38" spans="1:28" ht="107.15" customHeight="1" thickBot="1" x14ac:dyDescent="0.4">
      <c r="A38" s="10">
        <v>30</v>
      </c>
      <c r="B38" s="36" t="s">
        <v>327</v>
      </c>
      <c r="C38" s="56" t="s">
        <v>323</v>
      </c>
      <c r="D38" s="58"/>
      <c r="E38" s="64" t="s">
        <v>323</v>
      </c>
      <c r="F38" s="65"/>
      <c r="G38" s="66"/>
      <c r="H38" s="45" t="s">
        <v>324</v>
      </c>
      <c r="I38" s="46">
        <v>80</v>
      </c>
      <c r="J38" s="52"/>
      <c r="K38" s="16">
        <v>0.19</v>
      </c>
      <c r="L38" s="47">
        <f t="shared" si="0"/>
        <v>0</v>
      </c>
      <c r="M38" s="48">
        <f t="shared" ref="M38:M40" si="4">+I38*L38</f>
        <v>0</v>
      </c>
      <c r="N38" s="17"/>
      <c r="O38" s="18"/>
    </row>
    <row r="39" spans="1:28" ht="107.15" customHeight="1" thickBot="1" x14ac:dyDescent="0.4">
      <c r="A39" s="10">
        <v>31</v>
      </c>
      <c r="B39" s="36" t="s">
        <v>328</v>
      </c>
      <c r="C39" s="56" t="s">
        <v>323</v>
      </c>
      <c r="D39" s="58"/>
      <c r="E39" s="64" t="s">
        <v>323</v>
      </c>
      <c r="F39" s="65"/>
      <c r="G39" s="66"/>
      <c r="H39" s="45" t="s">
        <v>324</v>
      </c>
      <c r="I39" s="46">
        <v>80</v>
      </c>
      <c r="J39" s="52"/>
      <c r="K39" s="16">
        <v>0.19</v>
      </c>
      <c r="L39" s="47">
        <f t="shared" si="0"/>
        <v>0</v>
      </c>
      <c r="M39" s="48">
        <f t="shared" si="4"/>
        <v>0</v>
      </c>
      <c r="N39" s="17"/>
      <c r="O39" s="18"/>
    </row>
    <row r="40" spans="1:28" ht="107.15" customHeight="1" thickBot="1" x14ac:dyDescent="0.4">
      <c r="A40" s="10">
        <v>32</v>
      </c>
      <c r="B40" s="36" t="s">
        <v>329</v>
      </c>
      <c r="C40" s="56" t="s">
        <v>323</v>
      </c>
      <c r="D40" s="58"/>
      <c r="E40" s="64" t="s">
        <v>323</v>
      </c>
      <c r="F40" s="65"/>
      <c r="G40" s="66"/>
      <c r="H40" s="45" t="s">
        <v>324</v>
      </c>
      <c r="I40" s="46">
        <v>80</v>
      </c>
      <c r="J40" s="52"/>
      <c r="K40" s="16">
        <v>0.19</v>
      </c>
      <c r="L40" s="47">
        <f t="shared" si="0"/>
        <v>0</v>
      </c>
      <c r="M40" s="48">
        <f t="shared" si="4"/>
        <v>0</v>
      </c>
      <c r="N40" s="17"/>
      <c r="O40" s="18"/>
    </row>
    <row r="41" spans="1:28" ht="107.15" customHeight="1" thickBot="1" x14ac:dyDescent="0.4">
      <c r="A41" s="10">
        <v>33</v>
      </c>
      <c r="B41" s="36" t="s">
        <v>330</v>
      </c>
      <c r="C41" s="56" t="s">
        <v>323</v>
      </c>
      <c r="D41" s="58"/>
      <c r="E41" s="64" t="s">
        <v>323</v>
      </c>
      <c r="F41" s="65"/>
      <c r="G41" s="66"/>
      <c r="H41" s="45" t="s">
        <v>324</v>
      </c>
      <c r="I41" s="46">
        <v>80</v>
      </c>
      <c r="J41" s="52"/>
      <c r="K41" s="16">
        <v>0.19</v>
      </c>
      <c r="L41" s="47">
        <f t="shared" si="0"/>
        <v>0</v>
      </c>
      <c r="M41" s="48">
        <f>+I41*L41</f>
        <v>0</v>
      </c>
      <c r="N41" s="25"/>
      <c r="O41" s="26"/>
      <c r="AB41" s="6" t="s">
        <v>298</v>
      </c>
    </row>
    <row r="42" spans="1:28" ht="107.15" customHeight="1" thickBot="1" x14ac:dyDescent="0.4">
      <c r="A42" s="10">
        <v>34</v>
      </c>
      <c r="B42" s="36" t="s">
        <v>331</v>
      </c>
      <c r="C42" s="56" t="s">
        <v>323</v>
      </c>
      <c r="D42" s="58"/>
      <c r="E42" s="64" t="s">
        <v>323</v>
      </c>
      <c r="F42" s="65"/>
      <c r="G42" s="66"/>
      <c r="H42" s="45" t="s">
        <v>324</v>
      </c>
      <c r="I42" s="46">
        <v>80</v>
      </c>
      <c r="J42" s="52"/>
      <c r="K42" s="16">
        <v>0.19</v>
      </c>
      <c r="L42" s="47">
        <f t="shared" si="0"/>
        <v>0</v>
      </c>
      <c r="M42" s="48">
        <f t="shared" ref="M42:M44" si="5">+I42*L42</f>
        <v>0</v>
      </c>
      <c r="N42" s="17"/>
      <c r="O42" s="18"/>
    </row>
    <row r="43" spans="1:28" ht="107.15" customHeight="1" thickBot="1" x14ac:dyDescent="0.4">
      <c r="A43" s="10">
        <v>35</v>
      </c>
      <c r="B43" s="36" t="s">
        <v>332</v>
      </c>
      <c r="C43" s="56" t="s">
        <v>323</v>
      </c>
      <c r="D43" s="58"/>
      <c r="E43" s="64" t="s">
        <v>323</v>
      </c>
      <c r="F43" s="65"/>
      <c r="G43" s="66"/>
      <c r="H43" s="45" t="s">
        <v>324</v>
      </c>
      <c r="I43" s="46">
        <v>80</v>
      </c>
      <c r="J43" s="52"/>
      <c r="K43" s="16">
        <v>0.19</v>
      </c>
      <c r="L43" s="47">
        <f t="shared" si="0"/>
        <v>0</v>
      </c>
      <c r="M43" s="48">
        <f t="shared" si="5"/>
        <v>0</v>
      </c>
      <c r="N43" s="17"/>
      <c r="O43" s="18"/>
    </row>
    <row r="44" spans="1:28" ht="107.15" customHeight="1" thickBot="1" x14ac:dyDescent="0.4">
      <c r="A44" s="10">
        <v>36</v>
      </c>
      <c r="B44" s="36" t="s">
        <v>336</v>
      </c>
      <c r="C44" s="56" t="s">
        <v>323</v>
      </c>
      <c r="D44" s="58"/>
      <c r="E44" s="64" t="s">
        <v>323</v>
      </c>
      <c r="F44" s="65"/>
      <c r="G44" s="66"/>
      <c r="H44" s="45" t="s">
        <v>324</v>
      </c>
      <c r="I44" s="46">
        <v>80</v>
      </c>
      <c r="J44" s="52"/>
      <c r="K44" s="16">
        <v>0.19</v>
      </c>
      <c r="L44" s="47">
        <f t="shared" si="0"/>
        <v>0</v>
      </c>
      <c r="M44" s="48">
        <f t="shared" si="5"/>
        <v>0</v>
      </c>
      <c r="N44" s="17"/>
      <c r="O44" s="18"/>
    </row>
    <row r="45" spans="1:28" ht="107.15" customHeight="1" thickBot="1" x14ac:dyDescent="0.4">
      <c r="A45" s="10">
        <v>37</v>
      </c>
      <c r="B45" s="36" t="s">
        <v>334</v>
      </c>
      <c r="C45" s="56" t="s">
        <v>323</v>
      </c>
      <c r="D45" s="58"/>
      <c r="E45" s="64" t="s">
        <v>323</v>
      </c>
      <c r="F45" s="65"/>
      <c r="G45" s="66"/>
      <c r="H45" s="45" t="s">
        <v>324</v>
      </c>
      <c r="I45" s="46">
        <v>80</v>
      </c>
      <c r="J45" s="52"/>
      <c r="K45" s="16">
        <v>0.19</v>
      </c>
      <c r="L45" s="47">
        <f t="shared" si="0"/>
        <v>0</v>
      </c>
      <c r="M45" s="48">
        <f>+I45*L45</f>
        <v>0</v>
      </c>
      <c r="N45" s="25"/>
      <c r="O45" s="26"/>
      <c r="AB45" s="6" t="s">
        <v>298</v>
      </c>
    </row>
    <row r="46" spans="1:28" ht="107.15" customHeight="1" thickBot="1" x14ac:dyDescent="0.4">
      <c r="A46" s="10">
        <v>38</v>
      </c>
      <c r="B46" s="36" t="s">
        <v>337</v>
      </c>
      <c r="C46" s="56" t="s">
        <v>323</v>
      </c>
      <c r="D46" s="58"/>
      <c r="E46" s="67" t="s">
        <v>323</v>
      </c>
      <c r="F46" s="68"/>
      <c r="G46" s="69"/>
      <c r="H46" s="45" t="s">
        <v>324</v>
      </c>
      <c r="I46" s="46">
        <v>80</v>
      </c>
      <c r="J46" s="52"/>
      <c r="K46" s="16">
        <v>0.19</v>
      </c>
      <c r="L46" s="47">
        <f t="shared" si="0"/>
        <v>0</v>
      </c>
      <c r="M46" s="48">
        <f t="shared" ref="M46" si="6">+I46*L46</f>
        <v>0</v>
      </c>
      <c r="N46" s="17"/>
      <c r="O46" s="18"/>
    </row>
    <row r="47" spans="1:28" ht="29.25" customHeight="1" x14ac:dyDescent="0.35">
      <c r="A47" s="92" t="s">
        <v>299</v>
      </c>
      <c r="B47" s="93"/>
      <c r="C47" s="93"/>
      <c r="D47" s="93"/>
      <c r="E47" s="93"/>
      <c r="F47" s="93"/>
      <c r="G47" s="93"/>
      <c r="H47" s="93"/>
      <c r="I47" s="93"/>
      <c r="J47" s="93"/>
      <c r="K47" s="93"/>
      <c r="L47" s="93"/>
      <c r="M47" s="50">
        <f>SUM(M9:M46)</f>
        <v>0</v>
      </c>
      <c r="N47" s="94"/>
      <c r="O47" s="94"/>
    </row>
    <row r="48" spans="1:28" ht="29.25" customHeight="1" x14ac:dyDescent="0.35">
      <c r="A48" s="92" t="s">
        <v>459</v>
      </c>
      <c r="B48" s="92"/>
      <c r="C48" s="92"/>
      <c r="D48" s="92"/>
      <c r="E48" s="92"/>
      <c r="F48" s="92"/>
      <c r="G48" s="92"/>
      <c r="H48" s="92"/>
      <c r="I48" s="92"/>
      <c r="J48" s="92"/>
      <c r="K48" s="92"/>
      <c r="L48" s="92"/>
      <c r="M48" s="31"/>
      <c r="N48" s="95"/>
      <c r="O48" s="95"/>
    </row>
    <row r="49" spans="1:15" s="2" customFormat="1" ht="29.25" customHeight="1" x14ac:dyDescent="0.35">
      <c r="A49" s="92" t="s">
        <v>300</v>
      </c>
      <c r="B49" s="92"/>
      <c r="C49" s="92"/>
      <c r="D49" s="92"/>
      <c r="E49" s="92"/>
      <c r="F49" s="92"/>
      <c r="G49" s="92"/>
      <c r="H49" s="92"/>
      <c r="I49" s="92"/>
      <c r="J49" s="92"/>
      <c r="K49" s="92"/>
      <c r="L49" s="92"/>
      <c r="M49" s="32"/>
      <c r="N49" s="95"/>
      <c r="O49" s="95"/>
    </row>
    <row r="50" spans="1:15" s="2" customFormat="1" x14ac:dyDescent="0.35">
      <c r="A50" s="33"/>
      <c r="B50" s="33"/>
      <c r="C50" s="34"/>
      <c r="D50" s="34"/>
      <c r="E50" s="34"/>
      <c r="F50" s="34"/>
      <c r="G50" s="34"/>
      <c r="H50" s="34"/>
      <c r="I50" s="34"/>
      <c r="J50" s="34"/>
      <c r="K50" s="34"/>
      <c r="L50" s="34"/>
      <c r="M50" s="34"/>
      <c r="N50" s="34"/>
      <c r="O50" s="34"/>
    </row>
    <row r="51" spans="1:15" s="2" customFormat="1" x14ac:dyDescent="0.35">
      <c r="A51" s="70"/>
      <c r="B51" s="70"/>
      <c r="C51" s="70"/>
      <c r="D51" s="70"/>
      <c r="E51" s="70"/>
      <c r="F51" s="70"/>
      <c r="G51" s="70"/>
      <c r="H51" s="70"/>
      <c r="I51" s="70"/>
      <c r="J51" s="70"/>
      <c r="K51" s="70"/>
      <c r="L51" s="70"/>
      <c r="M51" s="70"/>
      <c r="N51" s="70"/>
      <c r="O51" s="70"/>
    </row>
    <row r="52" spans="1:15" s="2" customFormat="1" x14ac:dyDescent="0.35">
      <c r="A52" s="33" t="e">
        <f>+#REF!</f>
        <v>#REF!</v>
      </c>
      <c r="B52" s="33" t="s">
        <v>339</v>
      </c>
      <c r="C52" s="34"/>
      <c r="D52" s="34"/>
      <c r="E52" s="34"/>
      <c r="F52" s="34"/>
      <c r="G52" s="34"/>
      <c r="H52" s="34"/>
      <c r="I52" s="34"/>
      <c r="J52" s="34"/>
      <c r="K52" s="34"/>
      <c r="L52" s="34"/>
      <c r="M52" s="34"/>
      <c r="N52" s="34"/>
      <c r="O52" s="34"/>
    </row>
    <row r="53" spans="1:15" s="2" customFormat="1" x14ac:dyDescent="0.35">
      <c r="A53" s="33"/>
      <c r="B53" s="33"/>
      <c r="C53" s="34"/>
      <c r="D53" s="34"/>
      <c r="E53" s="34"/>
      <c r="F53" s="34"/>
      <c r="G53" s="34"/>
      <c r="H53" s="34"/>
      <c r="I53" s="34"/>
      <c r="J53" s="34"/>
      <c r="K53" s="34"/>
      <c r="L53" s="34"/>
      <c r="M53" s="34"/>
      <c r="N53" s="34"/>
      <c r="O53" s="34"/>
    </row>
    <row r="54" spans="1:15" s="2" customFormat="1" x14ac:dyDescent="0.35">
      <c r="A54" s="33"/>
      <c r="B54" s="33"/>
      <c r="C54" s="34"/>
      <c r="D54" s="34"/>
      <c r="E54" s="34"/>
      <c r="F54" s="34"/>
      <c r="G54" s="34"/>
      <c r="H54" s="34"/>
      <c r="I54" s="34"/>
      <c r="J54" s="34"/>
      <c r="K54" s="34"/>
      <c r="L54" s="34"/>
      <c r="M54" s="34"/>
      <c r="N54" s="34"/>
      <c r="O54" s="34"/>
    </row>
    <row r="55" spans="1:15" s="2" customFormat="1" x14ac:dyDescent="0.35">
      <c r="A55" s="1" t="s">
        <v>301</v>
      </c>
      <c r="B55" s="1"/>
    </row>
    <row r="56" spans="1:15" ht="15" customHeight="1" x14ac:dyDescent="0.35">
      <c r="A56" s="71" t="s">
        <v>302</v>
      </c>
      <c r="B56" s="72"/>
      <c r="C56" s="72"/>
      <c r="D56" s="72"/>
      <c r="E56" s="72"/>
      <c r="F56" s="72"/>
      <c r="G56" s="72"/>
      <c r="H56" s="72"/>
      <c r="I56" s="73"/>
      <c r="J56" s="71" t="s">
        <v>303</v>
      </c>
      <c r="K56" s="72"/>
      <c r="L56" s="72"/>
      <c r="M56" s="72"/>
      <c r="N56" s="72"/>
      <c r="O56" s="73"/>
    </row>
    <row r="57" spans="1:15" ht="15" customHeight="1" x14ac:dyDescent="0.35">
      <c r="A57" s="71" t="s">
        <v>304</v>
      </c>
      <c r="B57" s="72"/>
      <c r="C57" s="72"/>
      <c r="D57" s="72"/>
      <c r="E57" s="72"/>
      <c r="F57" s="72"/>
      <c r="G57" s="72"/>
      <c r="H57" s="72"/>
      <c r="I57" s="73"/>
      <c r="J57" s="71" t="s">
        <v>305</v>
      </c>
      <c r="K57" s="72"/>
      <c r="L57" s="72"/>
      <c r="M57" s="72"/>
      <c r="N57" s="72"/>
      <c r="O57" s="73"/>
    </row>
    <row r="58" spans="1:15" x14ac:dyDescent="0.35">
      <c r="A58" s="74"/>
      <c r="B58" s="75"/>
      <c r="C58" s="75"/>
      <c r="D58" s="75"/>
      <c r="E58" s="75"/>
      <c r="F58" s="75"/>
      <c r="G58" s="75"/>
      <c r="H58" s="75"/>
      <c r="I58" s="76"/>
      <c r="J58" s="71" t="s">
        <v>306</v>
      </c>
      <c r="K58" s="72"/>
      <c r="L58" s="72"/>
      <c r="M58" s="72"/>
      <c r="N58" s="72"/>
      <c r="O58" s="73"/>
    </row>
    <row r="59" spans="1:15" x14ac:dyDescent="0.35">
      <c r="A59" s="77"/>
      <c r="B59" s="78"/>
      <c r="C59" s="78"/>
      <c r="D59" s="78"/>
      <c r="E59" s="78"/>
      <c r="F59" s="78"/>
      <c r="G59" s="78"/>
      <c r="H59" s="78"/>
      <c r="I59" s="79"/>
      <c r="J59" s="71" t="s">
        <v>307</v>
      </c>
      <c r="K59" s="72"/>
      <c r="L59" s="72"/>
      <c r="M59" s="72"/>
      <c r="N59" s="72"/>
      <c r="O59" s="73"/>
    </row>
    <row r="60" spans="1:15" x14ac:dyDescent="0.35">
      <c r="A60" s="77"/>
      <c r="B60" s="78"/>
      <c r="C60" s="78"/>
      <c r="D60" s="78"/>
      <c r="E60" s="78"/>
      <c r="F60" s="78"/>
      <c r="G60" s="78"/>
      <c r="H60" s="78"/>
      <c r="I60" s="79"/>
      <c r="J60" s="83"/>
      <c r="K60" s="84"/>
      <c r="L60" s="84"/>
      <c r="M60" s="84"/>
      <c r="N60" s="84"/>
      <c r="O60" s="85"/>
    </row>
    <row r="61" spans="1:15" x14ac:dyDescent="0.35">
      <c r="A61" s="77"/>
      <c r="B61" s="78"/>
      <c r="C61" s="78"/>
      <c r="D61" s="78"/>
      <c r="E61" s="78"/>
      <c r="F61" s="78"/>
      <c r="G61" s="78"/>
      <c r="H61" s="78"/>
      <c r="I61" s="79"/>
      <c r="J61" s="86"/>
      <c r="K61" s="87"/>
      <c r="L61" s="87"/>
      <c r="M61" s="87"/>
      <c r="N61" s="87"/>
      <c r="O61" s="88"/>
    </row>
    <row r="62" spans="1:15" x14ac:dyDescent="0.35">
      <c r="A62" s="77"/>
      <c r="B62" s="78"/>
      <c r="C62" s="78"/>
      <c r="D62" s="78"/>
      <c r="E62" s="78"/>
      <c r="F62" s="78"/>
      <c r="G62" s="78"/>
      <c r="H62" s="78"/>
      <c r="I62" s="79"/>
      <c r="J62" s="86"/>
      <c r="K62" s="87"/>
      <c r="L62" s="87"/>
      <c r="M62" s="87"/>
      <c r="N62" s="87"/>
      <c r="O62" s="88"/>
    </row>
    <row r="63" spans="1:15" x14ac:dyDescent="0.35">
      <c r="A63" s="77"/>
      <c r="B63" s="78"/>
      <c r="C63" s="78"/>
      <c r="D63" s="78"/>
      <c r="E63" s="78"/>
      <c r="F63" s="78"/>
      <c r="G63" s="78"/>
      <c r="H63" s="78"/>
      <c r="I63" s="79"/>
      <c r="J63" s="86"/>
      <c r="K63" s="87"/>
      <c r="L63" s="87"/>
      <c r="M63" s="87"/>
      <c r="N63" s="87"/>
      <c r="O63" s="88"/>
    </row>
    <row r="64" spans="1:15" ht="15" customHeight="1" x14ac:dyDescent="0.35">
      <c r="A64" s="77"/>
      <c r="B64" s="78"/>
      <c r="C64" s="78"/>
      <c r="D64" s="78"/>
      <c r="E64" s="78"/>
      <c r="F64" s="78"/>
      <c r="G64" s="78"/>
      <c r="H64" s="78"/>
      <c r="I64" s="79"/>
      <c r="J64" s="86"/>
      <c r="K64" s="87"/>
      <c r="L64" s="87"/>
      <c r="M64" s="87"/>
      <c r="N64" s="87"/>
      <c r="O64" s="88"/>
    </row>
    <row r="65" spans="1:15" x14ac:dyDescent="0.35">
      <c r="A65" s="80"/>
      <c r="B65" s="81"/>
      <c r="C65" s="81"/>
      <c r="D65" s="81"/>
      <c r="E65" s="81"/>
      <c r="F65" s="81"/>
      <c r="G65" s="81"/>
      <c r="H65" s="81"/>
      <c r="I65" s="82"/>
      <c r="J65" s="89"/>
      <c r="K65" s="90"/>
      <c r="L65" s="90"/>
      <c r="M65" s="90"/>
      <c r="N65" s="90"/>
      <c r="O65" s="91"/>
    </row>
  </sheetData>
  <mergeCells count="96">
    <mergeCell ref="A57:I57"/>
    <mergeCell ref="J57:O57"/>
    <mergeCell ref="A58:I65"/>
    <mergeCell ref="J58:O58"/>
    <mergeCell ref="J59:O59"/>
    <mergeCell ref="J60:O65"/>
    <mergeCell ref="C46:D46"/>
    <mergeCell ref="E46:G46"/>
    <mergeCell ref="A51:O51"/>
    <mergeCell ref="A56:I56"/>
    <mergeCell ref="J56:O56"/>
    <mergeCell ref="A47:L47"/>
    <mergeCell ref="N47:O47"/>
    <mergeCell ref="A48:L48"/>
    <mergeCell ref="N48:O48"/>
    <mergeCell ref="A49:L49"/>
    <mergeCell ref="N49:O49"/>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C44:D44"/>
    <mergeCell ref="E44:G44"/>
    <mergeCell ref="C45:D45"/>
    <mergeCell ref="E45:G45"/>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A3:O3"/>
    <mergeCell ref="A6:L6"/>
    <mergeCell ref="C8:D8"/>
    <mergeCell ref="E8:G8"/>
    <mergeCell ref="C9:D9"/>
    <mergeCell ref="E9:G9"/>
    <mergeCell ref="A7:G7"/>
  </mergeCells>
  <printOptions horizontalCentered="1" verticalCentered="1"/>
  <pageMargins left="0.11811023622047245" right="0.11811023622047245" top="0.15748031496062992" bottom="0.15748031496062992" header="0.31496062992125984" footer="0.31496062992125984"/>
  <pageSetup scale="1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showGridLines="0" view="pageBreakPreview" topLeftCell="A5" zoomScaleNormal="145" zoomScaleSheetLayoutView="100" workbookViewId="0">
      <selection activeCell="L10" sqref="L10:L92"/>
    </sheetView>
  </sheetViews>
  <sheetFormatPr baseColWidth="10" defaultColWidth="11.453125" defaultRowHeight="14.5" x14ac:dyDescent="0.35"/>
  <cols>
    <col min="1" max="1" width="5.54296875" style="35" customWidth="1"/>
    <col min="2" max="2" width="24" style="35" customWidth="1"/>
    <col min="3" max="3" width="15.1796875" style="6" customWidth="1"/>
    <col min="4" max="4" width="24.453125" style="6" customWidth="1"/>
    <col min="5" max="7" width="17.26953125" style="6" customWidth="1"/>
    <col min="8" max="8" width="10.81640625" style="6" customWidth="1"/>
    <col min="9" max="9" width="12.1796875" style="6" customWidth="1"/>
    <col min="10" max="10" width="14.81640625" style="6" customWidth="1"/>
    <col min="11" max="11" width="5.81640625" style="6" bestFit="1" customWidth="1"/>
    <col min="12" max="12" width="15.81640625" style="6" customWidth="1"/>
    <col min="13" max="13" width="31.453125" style="6" customWidth="1"/>
    <col min="14" max="14" width="16.7265625" style="6" customWidth="1"/>
    <col min="15" max="15" width="25.81640625" style="6" customWidth="1"/>
    <col min="16" max="16" width="4.26953125" style="6" customWidth="1"/>
    <col min="17" max="16384" width="11.453125" style="6"/>
  </cols>
  <sheetData>
    <row r="1" spans="1:28" x14ac:dyDescent="0.35">
      <c r="A1" s="35" t="s">
        <v>321</v>
      </c>
    </row>
    <row r="2" spans="1:28" s="2" customFormat="1" x14ac:dyDescent="0.35">
      <c r="A2" s="1"/>
      <c r="B2" s="1"/>
    </row>
    <row r="3" spans="1:28" s="2" customFormat="1" ht="36" x14ac:dyDescent="0.35">
      <c r="A3" s="59" t="e">
        <f>+#REF!</f>
        <v>#REF!</v>
      </c>
      <c r="B3" s="59"/>
      <c r="C3" s="59"/>
      <c r="D3" s="59"/>
      <c r="E3" s="59"/>
      <c r="F3" s="59"/>
      <c r="G3" s="59"/>
      <c r="H3" s="59"/>
      <c r="I3" s="59"/>
      <c r="J3" s="59"/>
      <c r="K3" s="59"/>
      <c r="L3" s="59"/>
      <c r="M3" s="59"/>
      <c r="N3" s="59"/>
      <c r="O3" s="59"/>
    </row>
    <row r="4" spans="1:28" s="2" customFormat="1" x14ac:dyDescent="0.35">
      <c r="A4" s="3" t="s">
        <v>310</v>
      </c>
      <c r="B4" s="3"/>
    </row>
    <row r="5" spans="1:28" s="2" customFormat="1" x14ac:dyDescent="0.35">
      <c r="A5" s="4" t="s">
        <v>287</v>
      </c>
      <c r="B5" s="4"/>
      <c r="C5" s="5"/>
      <c r="D5" s="5"/>
      <c r="E5" s="5"/>
      <c r="F5" s="5"/>
      <c r="G5" s="5"/>
      <c r="H5" s="5"/>
      <c r="I5" s="5"/>
      <c r="J5" s="5"/>
      <c r="K5" s="5"/>
      <c r="L5" s="5"/>
    </row>
    <row r="6" spans="1:28" s="2" customFormat="1" ht="55.5" customHeight="1" x14ac:dyDescent="0.35">
      <c r="A6" s="60" t="s">
        <v>288</v>
      </c>
      <c r="B6" s="60"/>
      <c r="C6" s="60"/>
      <c r="D6" s="60"/>
      <c r="E6" s="60"/>
      <c r="F6" s="60"/>
      <c r="G6" s="60"/>
      <c r="H6" s="60"/>
      <c r="I6" s="60"/>
      <c r="J6" s="60"/>
      <c r="K6" s="60"/>
      <c r="L6" s="60"/>
    </row>
    <row r="7" spans="1:28" ht="53.5" customHeight="1" x14ac:dyDescent="0.35">
      <c r="A7" s="62" t="s">
        <v>311</v>
      </c>
      <c r="B7" s="63"/>
      <c r="C7" s="63"/>
      <c r="D7" s="63"/>
      <c r="E7" s="63"/>
      <c r="F7" s="63"/>
      <c r="G7" s="63"/>
      <c r="H7" s="54"/>
      <c r="I7" s="54"/>
      <c r="J7" s="54"/>
      <c r="K7" s="54"/>
      <c r="L7" s="54"/>
      <c r="M7" s="54"/>
      <c r="N7" s="54"/>
      <c r="O7" s="55"/>
      <c r="AB7" s="6" t="s">
        <v>289</v>
      </c>
    </row>
    <row r="8" spans="1:28" ht="69.75" customHeight="1" thickBot="1" x14ac:dyDescent="0.4">
      <c r="A8" s="7" t="s">
        <v>0</v>
      </c>
      <c r="B8" s="38" t="s">
        <v>290</v>
      </c>
      <c r="C8" s="61" t="s">
        <v>1</v>
      </c>
      <c r="D8" s="61"/>
      <c r="E8" s="61" t="s">
        <v>2</v>
      </c>
      <c r="F8" s="61"/>
      <c r="G8" s="61"/>
      <c r="H8" s="38" t="s">
        <v>3</v>
      </c>
      <c r="I8" s="8" t="s">
        <v>4</v>
      </c>
      <c r="J8" s="38" t="s">
        <v>291</v>
      </c>
      <c r="K8" s="38" t="s">
        <v>292</v>
      </c>
      <c r="L8" s="38" t="s">
        <v>293</v>
      </c>
      <c r="M8" s="38" t="s">
        <v>294</v>
      </c>
      <c r="N8" s="38" t="s">
        <v>295</v>
      </c>
      <c r="O8" s="9" t="s">
        <v>296</v>
      </c>
      <c r="AB8" s="6" t="s">
        <v>297</v>
      </c>
    </row>
    <row r="9" spans="1:28" ht="84.65" customHeight="1" thickBot="1" x14ac:dyDescent="0.4">
      <c r="A9" s="10">
        <v>1</v>
      </c>
      <c r="B9" s="36" t="s">
        <v>25</v>
      </c>
      <c r="C9" s="56" t="s">
        <v>26</v>
      </c>
      <c r="D9" s="58"/>
      <c r="E9" s="56" t="s">
        <v>340</v>
      </c>
      <c r="F9" s="57"/>
      <c r="G9" s="58"/>
      <c r="H9" s="37" t="s">
        <v>3</v>
      </c>
      <c r="I9" s="39">
        <v>5000</v>
      </c>
      <c r="J9" s="11">
        <v>0</v>
      </c>
      <c r="K9" s="12">
        <v>0.19</v>
      </c>
      <c r="L9" s="47">
        <f>+J9+(J9*19%)</f>
        <v>0</v>
      </c>
      <c r="M9" s="47">
        <f>+R$9*L9</f>
        <v>0</v>
      </c>
      <c r="N9" s="13"/>
      <c r="O9" s="14"/>
      <c r="R9" s="6">
        <v>5000</v>
      </c>
      <c r="AB9" s="6" t="s">
        <v>298</v>
      </c>
    </row>
    <row r="10" spans="1:28" ht="84.65" customHeight="1" thickBot="1" x14ac:dyDescent="0.4">
      <c r="A10" s="10">
        <v>2</v>
      </c>
      <c r="B10" s="36" t="s">
        <v>25</v>
      </c>
      <c r="C10" s="56" t="s">
        <v>26</v>
      </c>
      <c r="D10" s="58"/>
      <c r="E10" s="56" t="s">
        <v>341</v>
      </c>
      <c r="F10" s="57"/>
      <c r="G10" s="58"/>
      <c r="H10" s="37" t="s">
        <v>3</v>
      </c>
      <c r="I10" s="44">
        <v>5000</v>
      </c>
      <c r="J10" s="11">
        <v>0</v>
      </c>
      <c r="K10" s="16">
        <v>0.19</v>
      </c>
      <c r="L10" s="47">
        <f t="shared" ref="L10:L73" si="0">+J10+(J10*19%)</f>
        <v>0</v>
      </c>
      <c r="M10" s="47">
        <f t="shared" ref="M10:M73" si="1">+R$9*L10</f>
        <v>0</v>
      </c>
      <c r="N10" s="17"/>
      <c r="O10" s="18"/>
    </row>
    <row r="11" spans="1:28" ht="84.65" customHeight="1" thickBot="1" x14ac:dyDescent="0.4">
      <c r="A11" s="10">
        <v>3</v>
      </c>
      <c r="B11" s="36" t="s">
        <v>25</v>
      </c>
      <c r="C11" s="56" t="s">
        <v>27</v>
      </c>
      <c r="D11" s="58"/>
      <c r="E11" s="56" t="s">
        <v>28</v>
      </c>
      <c r="F11" s="57"/>
      <c r="G11" s="58"/>
      <c r="H11" s="37" t="s">
        <v>3</v>
      </c>
      <c r="I11" s="44">
        <v>5000</v>
      </c>
      <c r="J11" s="11">
        <v>0</v>
      </c>
      <c r="K11" s="19">
        <v>0.19</v>
      </c>
      <c r="L11" s="47">
        <f t="shared" si="0"/>
        <v>0</v>
      </c>
      <c r="M11" s="47">
        <f t="shared" si="1"/>
        <v>0</v>
      </c>
      <c r="N11" s="20"/>
      <c r="O11" s="21"/>
    </row>
    <row r="12" spans="1:28" ht="84.65" customHeight="1" thickBot="1" x14ac:dyDescent="0.4">
      <c r="A12" s="10">
        <v>4</v>
      </c>
      <c r="B12" s="36" t="s">
        <v>25</v>
      </c>
      <c r="C12" s="56" t="s">
        <v>29</v>
      </c>
      <c r="D12" s="58"/>
      <c r="E12" s="56" t="s">
        <v>30</v>
      </c>
      <c r="F12" s="57"/>
      <c r="G12" s="58"/>
      <c r="H12" s="37" t="s">
        <v>3</v>
      </c>
      <c r="I12" s="44">
        <v>5000</v>
      </c>
      <c r="J12" s="11">
        <v>0</v>
      </c>
      <c r="K12" s="22">
        <v>0.19</v>
      </c>
      <c r="L12" s="47">
        <f t="shared" si="0"/>
        <v>0</v>
      </c>
      <c r="M12" s="47">
        <f t="shared" si="1"/>
        <v>0</v>
      </c>
      <c r="N12" s="23"/>
      <c r="O12" s="24"/>
    </row>
    <row r="13" spans="1:28" ht="84.65" customHeight="1" thickBot="1" x14ac:dyDescent="0.4">
      <c r="A13" s="10">
        <v>5</v>
      </c>
      <c r="B13" s="36" t="s">
        <v>25</v>
      </c>
      <c r="C13" s="56" t="s">
        <v>31</v>
      </c>
      <c r="D13" s="58"/>
      <c r="E13" s="56" t="s">
        <v>32</v>
      </c>
      <c r="F13" s="57"/>
      <c r="G13" s="58"/>
      <c r="H13" s="37" t="s">
        <v>3</v>
      </c>
      <c r="I13" s="44">
        <v>5000</v>
      </c>
      <c r="J13" s="11">
        <v>0</v>
      </c>
      <c r="K13" s="12">
        <v>0.19</v>
      </c>
      <c r="L13" s="47">
        <f t="shared" si="0"/>
        <v>0</v>
      </c>
      <c r="M13" s="47">
        <f t="shared" si="1"/>
        <v>0</v>
      </c>
      <c r="N13" s="13"/>
      <c r="O13" s="14"/>
      <c r="AB13" s="6" t="s">
        <v>298</v>
      </c>
    </row>
    <row r="14" spans="1:28" ht="84.65" customHeight="1" thickBot="1" x14ac:dyDescent="0.4">
      <c r="A14" s="10">
        <v>6</v>
      </c>
      <c r="B14" s="36" t="s">
        <v>25</v>
      </c>
      <c r="C14" s="56" t="s">
        <v>33</v>
      </c>
      <c r="D14" s="58"/>
      <c r="E14" s="56" t="s">
        <v>34</v>
      </c>
      <c r="F14" s="57"/>
      <c r="G14" s="58"/>
      <c r="H14" s="37" t="s">
        <v>3</v>
      </c>
      <c r="I14" s="44">
        <v>5000</v>
      </c>
      <c r="J14" s="11">
        <v>0</v>
      </c>
      <c r="K14" s="16">
        <v>0.19</v>
      </c>
      <c r="L14" s="47">
        <f t="shared" si="0"/>
        <v>0</v>
      </c>
      <c r="M14" s="47">
        <f t="shared" si="1"/>
        <v>0</v>
      </c>
      <c r="N14" s="17"/>
      <c r="O14" s="18"/>
    </row>
    <row r="15" spans="1:28" ht="84.65" customHeight="1" thickBot="1" x14ac:dyDescent="0.4">
      <c r="A15" s="10">
        <v>7</v>
      </c>
      <c r="B15" s="36" t="s">
        <v>25</v>
      </c>
      <c r="C15" s="56" t="s">
        <v>11</v>
      </c>
      <c r="D15" s="58"/>
      <c r="E15" s="56" t="s">
        <v>35</v>
      </c>
      <c r="F15" s="57"/>
      <c r="G15" s="58"/>
      <c r="H15" s="37" t="s">
        <v>3</v>
      </c>
      <c r="I15" s="44">
        <v>5000</v>
      </c>
      <c r="J15" s="11">
        <v>0</v>
      </c>
      <c r="K15" s="16">
        <v>0.19</v>
      </c>
      <c r="L15" s="47">
        <f t="shared" si="0"/>
        <v>0</v>
      </c>
      <c r="M15" s="47">
        <f t="shared" si="1"/>
        <v>0</v>
      </c>
      <c r="N15" s="17"/>
      <c r="O15" s="18"/>
    </row>
    <row r="16" spans="1:28" ht="84.65" customHeight="1" thickBot="1" x14ac:dyDescent="0.4">
      <c r="A16" s="10">
        <v>8</v>
      </c>
      <c r="B16" s="36" t="s">
        <v>25</v>
      </c>
      <c r="C16" s="56" t="s">
        <v>13</v>
      </c>
      <c r="D16" s="58"/>
      <c r="E16" s="56" t="s">
        <v>14</v>
      </c>
      <c r="F16" s="57"/>
      <c r="G16" s="58"/>
      <c r="H16" s="37" t="s">
        <v>3</v>
      </c>
      <c r="I16" s="44">
        <v>5000</v>
      </c>
      <c r="J16" s="11">
        <v>0</v>
      </c>
      <c r="K16" s="16">
        <v>0.19</v>
      </c>
      <c r="L16" s="47">
        <f t="shared" si="0"/>
        <v>0</v>
      </c>
      <c r="M16" s="47">
        <f t="shared" si="1"/>
        <v>0</v>
      </c>
      <c r="N16" s="17"/>
      <c r="O16" s="18"/>
    </row>
    <row r="17" spans="1:28" ht="84.65" customHeight="1" thickBot="1" x14ac:dyDescent="0.4">
      <c r="A17" s="10">
        <v>9</v>
      </c>
      <c r="B17" s="36" t="s">
        <v>25</v>
      </c>
      <c r="C17" s="56" t="s">
        <v>15</v>
      </c>
      <c r="D17" s="58"/>
      <c r="E17" s="56" t="s">
        <v>16</v>
      </c>
      <c r="F17" s="57"/>
      <c r="G17" s="58"/>
      <c r="H17" s="37" t="s">
        <v>3</v>
      </c>
      <c r="I17" s="44">
        <v>5000</v>
      </c>
      <c r="J17" s="11">
        <v>0</v>
      </c>
      <c r="K17" s="16">
        <v>0.19</v>
      </c>
      <c r="L17" s="47">
        <f t="shared" si="0"/>
        <v>0</v>
      </c>
      <c r="M17" s="47">
        <f t="shared" si="1"/>
        <v>0</v>
      </c>
      <c r="N17" s="25"/>
      <c r="O17" s="26"/>
      <c r="AB17" s="6" t="s">
        <v>298</v>
      </c>
    </row>
    <row r="18" spans="1:28" ht="84.65" customHeight="1" thickBot="1" x14ac:dyDescent="0.4">
      <c r="A18" s="10">
        <v>10</v>
      </c>
      <c r="B18" s="36" t="s">
        <v>25</v>
      </c>
      <c r="C18" s="56" t="s">
        <v>36</v>
      </c>
      <c r="D18" s="58"/>
      <c r="E18" s="56" t="s">
        <v>18</v>
      </c>
      <c r="F18" s="57"/>
      <c r="G18" s="58"/>
      <c r="H18" s="37" t="s">
        <v>3</v>
      </c>
      <c r="I18" s="44">
        <v>5000</v>
      </c>
      <c r="J18" s="11">
        <v>0</v>
      </c>
      <c r="K18" s="16">
        <v>0.19</v>
      </c>
      <c r="L18" s="47">
        <f t="shared" si="0"/>
        <v>0</v>
      </c>
      <c r="M18" s="47">
        <f t="shared" si="1"/>
        <v>0</v>
      </c>
      <c r="N18" s="17"/>
      <c r="O18" s="18"/>
    </row>
    <row r="19" spans="1:28" ht="84.65" customHeight="1" thickBot="1" x14ac:dyDescent="0.4">
      <c r="A19" s="10">
        <v>11</v>
      </c>
      <c r="B19" s="36" t="s">
        <v>25</v>
      </c>
      <c r="C19" s="56" t="s">
        <v>19</v>
      </c>
      <c r="D19" s="58"/>
      <c r="E19" s="56" t="s">
        <v>37</v>
      </c>
      <c r="F19" s="57"/>
      <c r="G19" s="58"/>
      <c r="H19" s="37" t="s">
        <v>3</v>
      </c>
      <c r="I19" s="44">
        <v>5000</v>
      </c>
      <c r="J19" s="11">
        <v>0</v>
      </c>
      <c r="K19" s="16">
        <v>0.19</v>
      </c>
      <c r="L19" s="47">
        <f t="shared" si="0"/>
        <v>0</v>
      </c>
      <c r="M19" s="47">
        <f t="shared" si="1"/>
        <v>0</v>
      </c>
      <c r="N19" s="17"/>
      <c r="O19" s="18"/>
    </row>
    <row r="20" spans="1:28" ht="84.65" customHeight="1" thickBot="1" x14ac:dyDescent="0.4">
      <c r="A20" s="10">
        <v>12</v>
      </c>
      <c r="B20" s="36" t="s">
        <v>38</v>
      </c>
      <c r="C20" s="56" t="s">
        <v>39</v>
      </c>
      <c r="D20" s="58"/>
      <c r="E20" s="56" t="s">
        <v>40</v>
      </c>
      <c r="F20" s="57"/>
      <c r="G20" s="58"/>
      <c r="H20" s="37" t="s">
        <v>3</v>
      </c>
      <c r="I20" s="44">
        <v>5000</v>
      </c>
      <c r="J20" s="11">
        <v>0</v>
      </c>
      <c r="K20" s="16">
        <v>0.19</v>
      </c>
      <c r="L20" s="47">
        <f t="shared" si="0"/>
        <v>0</v>
      </c>
      <c r="M20" s="47">
        <f t="shared" si="1"/>
        <v>0</v>
      </c>
      <c r="N20" s="17"/>
      <c r="O20" s="18"/>
    </row>
    <row r="21" spans="1:28" ht="84.65" customHeight="1" thickBot="1" x14ac:dyDescent="0.4">
      <c r="A21" s="10">
        <v>13</v>
      </c>
      <c r="B21" s="36" t="s">
        <v>38</v>
      </c>
      <c r="C21" s="56" t="s">
        <v>42</v>
      </c>
      <c r="D21" s="58"/>
      <c r="E21" s="56" t="s">
        <v>43</v>
      </c>
      <c r="F21" s="57"/>
      <c r="G21" s="58"/>
      <c r="H21" s="37" t="s">
        <v>3</v>
      </c>
      <c r="I21" s="44">
        <v>5000</v>
      </c>
      <c r="J21" s="11">
        <v>0</v>
      </c>
      <c r="K21" s="16">
        <v>0.19</v>
      </c>
      <c r="L21" s="47">
        <f t="shared" si="0"/>
        <v>0</v>
      </c>
      <c r="M21" s="47">
        <f t="shared" si="1"/>
        <v>0</v>
      </c>
      <c r="N21" s="25"/>
      <c r="O21" s="26"/>
      <c r="AB21" s="6" t="s">
        <v>298</v>
      </c>
    </row>
    <row r="22" spans="1:28" ht="84.65" customHeight="1" thickBot="1" x14ac:dyDescent="0.4">
      <c r="A22" s="10">
        <v>14</v>
      </c>
      <c r="B22" s="36" t="s">
        <v>38</v>
      </c>
      <c r="C22" s="56" t="s">
        <v>31</v>
      </c>
      <c r="D22" s="58"/>
      <c r="E22" s="56" t="s">
        <v>32</v>
      </c>
      <c r="F22" s="57"/>
      <c r="G22" s="58"/>
      <c r="H22" s="37" t="s">
        <v>3</v>
      </c>
      <c r="I22" s="44">
        <v>5000</v>
      </c>
      <c r="J22" s="11">
        <v>0</v>
      </c>
      <c r="K22" s="16">
        <v>0.19</v>
      </c>
      <c r="L22" s="47">
        <f t="shared" si="0"/>
        <v>0</v>
      </c>
      <c r="M22" s="47">
        <f t="shared" si="1"/>
        <v>0</v>
      </c>
      <c r="N22" s="17"/>
      <c r="O22" s="18"/>
    </row>
    <row r="23" spans="1:28" ht="84.65" customHeight="1" thickBot="1" x14ac:dyDescent="0.4">
      <c r="A23" s="10">
        <v>15</v>
      </c>
      <c r="B23" s="36" t="s">
        <v>38</v>
      </c>
      <c r="C23" s="56" t="s">
        <v>46</v>
      </c>
      <c r="D23" s="58"/>
      <c r="E23" s="56" t="s">
        <v>47</v>
      </c>
      <c r="F23" s="57"/>
      <c r="G23" s="58"/>
      <c r="H23" s="37" t="s">
        <v>3</v>
      </c>
      <c r="I23" s="44">
        <v>5000</v>
      </c>
      <c r="J23" s="11">
        <v>0</v>
      </c>
      <c r="K23" s="16">
        <v>0.19</v>
      </c>
      <c r="L23" s="47">
        <f t="shared" si="0"/>
        <v>0</v>
      </c>
      <c r="M23" s="47">
        <f t="shared" si="1"/>
        <v>0</v>
      </c>
      <c r="N23" s="17"/>
      <c r="O23" s="18"/>
    </row>
    <row r="24" spans="1:28" ht="84.65" customHeight="1" thickBot="1" x14ac:dyDescent="0.4">
      <c r="A24" s="10">
        <v>16</v>
      </c>
      <c r="B24" s="36" t="s">
        <v>38</v>
      </c>
      <c r="C24" s="56" t="s">
        <v>49</v>
      </c>
      <c r="D24" s="58"/>
      <c r="E24" s="56" t="s">
        <v>50</v>
      </c>
      <c r="F24" s="57"/>
      <c r="G24" s="58"/>
      <c r="H24" s="37" t="s">
        <v>3</v>
      </c>
      <c r="I24" s="44">
        <v>5000</v>
      </c>
      <c r="J24" s="11">
        <v>0</v>
      </c>
      <c r="K24" s="16">
        <v>0.19</v>
      </c>
      <c r="L24" s="47">
        <f t="shared" si="0"/>
        <v>0</v>
      </c>
      <c r="M24" s="47">
        <f t="shared" si="1"/>
        <v>0</v>
      </c>
      <c r="N24" s="17"/>
      <c r="O24" s="18"/>
    </row>
    <row r="25" spans="1:28" ht="84.65" customHeight="1" thickBot="1" x14ac:dyDescent="0.4">
      <c r="A25" s="10">
        <v>17</v>
      </c>
      <c r="B25" s="36" t="s">
        <v>38</v>
      </c>
      <c r="C25" s="56" t="s">
        <v>52</v>
      </c>
      <c r="D25" s="58"/>
      <c r="E25" s="56" t="s">
        <v>53</v>
      </c>
      <c r="F25" s="57"/>
      <c r="G25" s="58"/>
      <c r="H25" s="37" t="s">
        <v>3</v>
      </c>
      <c r="I25" s="44">
        <v>5000</v>
      </c>
      <c r="J25" s="11">
        <v>0</v>
      </c>
      <c r="K25" s="16">
        <v>0.19</v>
      </c>
      <c r="L25" s="47">
        <f t="shared" si="0"/>
        <v>0</v>
      </c>
      <c r="M25" s="47">
        <f t="shared" si="1"/>
        <v>0</v>
      </c>
      <c r="N25" s="25"/>
      <c r="O25" s="26"/>
      <c r="AB25" s="6" t="s">
        <v>298</v>
      </c>
    </row>
    <row r="26" spans="1:28" ht="84.65" customHeight="1" thickBot="1" x14ac:dyDescent="0.4">
      <c r="A26" s="10">
        <v>18</v>
      </c>
      <c r="B26" s="36" t="s">
        <v>38</v>
      </c>
      <c r="C26" s="56" t="s">
        <v>55</v>
      </c>
      <c r="D26" s="58"/>
      <c r="E26" s="56" t="s">
        <v>56</v>
      </c>
      <c r="F26" s="57"/>
      <c r="G26" s="58"/>
      <c r="H26" s="37" t="s">
        <v>3</v>
      </c>
      <c r="I26" s="44">
        <v>5000</v>
      </c>
      <c r="J26" s="11">
        <v>0</v>
      </c>
      <c r="K26" s="16">
        <v>0.19</v>
      </c>
      <c r="L26" s="47">
        <f t="shared" si="0"/>
        <v>0</v>
      </c>
      <c r="M26" s="47">
        <f t="shared" si="1"/>
        <v>0</v>
      </c>
      <c r="N26" s="17"/>
      <c r="O26" s="18"/>
    </row>
    <row r="27" spans="1:28" ht="84.65" customHeight="1" thickBot="1" x14ac:dyDescent="0.4">
      <c r="A27" s="10">
        <v>19</v>
      </c>
      <c r="B27" s="36" t="s">
        <v>38</v>
      </c>
      <c r="C27" s="56" t="s">
        <v>57</v>
      </c>
      <c r="D27" s="58"/>
      <c r="E27" s="56" t="s">
        <v>58</v>
      </c>
      <c r="F27" s="57"/>
      <c r="G27" s="58"/>
      <c r="H27" s="37" t="s">
        <v>3</v>
      </c>
      <c r="I27" s="44">
        <v>5000</v>
      </c>
      <c r="J27" s="11">
        <v>0</v>
      </c>
      <c r="K27" s="16">
        <v>0.19</v>
      </c>
      <c r="L27" s="47">
        <f t="shared" si="0"/>
        <v>0</v>
      </c>
      <c r="M27" s="47">
        <f t="shared" si="1"/>
        <v>0</v>
      </c>
      <c r="N27" s="17"/>
      <c r="O27" s="18"/>
    </row>
    <row r="28" spans="1:28" ht="84.65" customHeight="1" thickBot="1" x14ac:dyDescent="0.4">
      <c r="A28" s="10">
        <v>20</v>
      </c>
      <c r="B28" s="36" t="s">
        <v>38</v>
      </c>
      <c r="C28" s="56" t="s">
        <v>11</v>
      </c>
      <c r="D28" s="58"/>
      <c r="E28" s="56" t="s">
        <v>60</v>
      </c>
      <c r="F28" s="57"/>
      <c r="G28" s="58"/>
      <c r="H28" s="37" t="s">
        <v>3</v>
      </c>
      <c r="I28" s="44">
        <v>5000</v>
      </c>
      <c r="J28" s="11">
        <v>0</v>
      </c>
      <c r="K28" s="16">
        <v>0.19</v>
      </c>
      <c r="L28" s="47">
        <f t="shared" si="0"/>
        <v>0</v>
      </c>
      <c r="M28" s="47">
        <f t="shared" si="1"/>
        <v>0</v>
      </c>
      <c r="N28" s="17"/>
      <c r="O28" s="18"/>
    </row>
    <row r="29" spans="1:28" ht="84.65" customHeight="1" thickBot="1" x14ac:dyDescent="0.4">
      <c r="A29" s="10">
        <v>21</v>
      </c>
      <c r="B29" s="36" t="s">
        <v>38</v>
      </c>
      <c r="C29" s="56" t="s">
        <v>13</v>
      </c>
      <c r="D29" s="58"/>
      <c r="E29" s="56" t="s">
        <v>61</v>
      </c>
      <c r="F29" s="57"/>
      <c r="G29" s="58"/>
      <c r="H29" s="37" t="s">
        <v>3</v>
      </c>
      <c r="I29" s="44">
        <v>5000</v>
      </c>
      <c r="J29" s="11">
        <v>0</v>
      </c>
      <c r="K29" s="16">
        <v>0.19</v>
      </c>
      <c r="L29" s="47">
        <f t="shared" si="0"/>
        <v>0</v>
      </c>
      <c r="M29" s="47">
        <f t="shared" si="1"/>
        <v>0</v>
      </c>
      <c r="N29" s="25"/>
      <c r="O29" s="26"/>
      <c r="AB29" s="6" t="s">
        <v>298</v>
      </c>
    </row>
    <row r="30" spans="1:28" ht="84.65" customHeight="1" thickBot="1" x14ac:dyDescent="0.4">
      <c r="A30" s="10">
        <v>22</v>
      </c>
      <c r="B30" s="36" t="s">
        <v>38</v>
      </c>
      <c r="C30" s="56" t="s">
        <v>15</v>
      </c>
      <c r="D30" s="58"/>
      <c r="E30" s="56" t="s">
        <v>62</v>
      </c>
      <c r="F30" s="57"/>
      <c r="G30" s="58"/>
      <c r="H30" s="37" t="s">
        <v>3</v>
      </c>
      <c r="I30" s="44">
        <v>5000</v>
      </c>
      <c r="J30" s="11">
        <v>0</v>
      </c>
      <c r="K30" s="16">
        <v>0.19</v>
      </c>
      <c r="L30" s="47">
        <f t="shared" si="0"/>
        <v>0</v>
      </c>
      <c r="M30" s="47">
        <f t="shared" si="1"/>
        <v>0</v>
      </c>
      <c r="N30" s="17"/>
      <c r="O30" s="18"/>
    </row>
    <row r="31" spans="1:28" ht="84.65" customHeight="1" thickBot="1" x14ac:dyDescent="0.4">
      <c r="A31" s="10">
        <v>23</v>
      </c>
      <c r="B31" s="36" t="s">
        <v>38</v>
      </c>
      <c r="C31" s="56" t="s">
        <v>36</v>
      </c>
      <c r="D31" s="58"/>
      <c r="E31" s="56" t="s">
        <v>18</v>
      </c>
      <c r="F31" s="57"/>
      <c r="G31" s="58"/>
      <c r="H31" s="37" t="s">
        <v>3</v>
      </c>
      <c r="I31" s="44">
        <v>5000</v>
      </c>
      <c r="J31" s="11">
        <v>0</v>
      </c>
      <c r="K31" s="16">
        <v>0.19</v>
      </c>
      <c r="L31" s="47">
        <f t="shared" si="0"/>
        <v>0</v>
      </c>
      <c r="M31" s="47">
        <f t="shared" si="1"/>
        <v>0</v>
      </c>
      <c r="N31" s="17"/>
      <c r="O31" s="18"/>
    </row>
    <row r="32" spans="1:28" ht="84.65" customHeight="1" thickBot="1" x14ac:dyDescent="0.4">
      <c r="A32" s="10">
        <v>24</v>
      </c>
      <c r="B32" s="36" t="s">
        <v>38</v>
      </c>
      <c r="C32" s="56" t="s">
        <v>19</v>
      </c>
      <c r="D32" s="58"/>
      <c r="E32" s="56" t="s">
        <v>37</v>
      </c>
      <c r="F32" s="57"/>
      <c r="G32" s="58"/>
      <c r="H32" s="37" t="s">
        <v>3</v>
      </c>
      <c r="I32" s="44">
        <v>5000</v>
      </c>
      <c r="J32" s="11">
        <v>0</v>
      </c>
      <c r="K32" s="16">
        <v>0.19</v>
      </c>
      <c r="L32" s="47">
        <f t="shared" si="0"/>
        <v>0</v>
      </c>
      <c r="M32" s="47">
        <f t="shared" si="1"/>
        <v>0</v>
      </c>
      <c r="N32" s="17"/>
      <c r="O32" s="18"/>
    </row>
    <row r="33" spans="1:28" ht="84.65" customHeight="1" thickBot="1" x14ac:dyDescent="0.4">
      <c r="A33" s="10">
        <v>25</v>
      </c>
      <c r="B33" s="36" t="s">
        <v>64</v>
      </c>
      <c r="C33" s="56" t="s">
        <v>39</v>
      </c>
      <c r="D33" s="58"/>
      <c r="E33" s="56" t="s">
        <v>40</v>
      </c>
      <c r="F33" s="57"/>
      <c r="G33" s="58"/>
      <c r="H33" s="37" t="s">
        <v>3</v>
      </c>
      <c r="I33" s="44">
        <v>5000</v>
      </c>
      <c r="J33" s="11">
        <v>0</v>
      </c>
      <c r="K33" s="16">
        <v>0.19</v>
      </c>
      <c r="L33" s="47">
        <f t="shared" si="0"/>
        <v>0</v>
      </c>
      <c r="M33" s="47">
        <f t="shared" si="1"/>
        <v>0</v>
      </c>
      <c r="N33" s="25"/>
      <c r="O33" s="26"/>
      <c r="AB33" s="6" t="s">
        <v>298</v>
      </c>
    </row>
    <row r="34" spans="1:28" ht="84.65" customHeight="1" thickBot="1" x14ac:dyDescent="0.4">
      <c r="A34" s="10">
        <v>26</v>
      </c>
      <c r="B34" s="36" t="s">
        <v>64</v>
      </c>
      <c r="C34" s="56" t="s">
        <v>42</v>
      </c>
      <c r="D34" s="58"/>
      <c r="E34" s="56" t="s">
        <v>43</v>
      </c>
      <c r="F34" s="57"/>
      <c r="G34" s="58"/>
      <c r="H34" s="37" t="s">
        <v>3</v>
      </c>
      <c r="I34" s="44">
        <v>5000</v>
      </c>
      <c r="J34" s="11">
        <v>0</v>
      </c>
      <c r="K34" s="16">
        <v>0.19</v>
      </c>
      <c r="L34" s="47">
        <f t="shared" si="0"/>
        <v>0</v>
      </c>
      <c r="M34" s="47">
        <f t="shared" si="1"/>
        <v>0</v>
      </c>
      <c r="N34" s="17"/>
      <c r="O34" s="18"/>
    </row>
    <row r="35" spans="1:28" ht="84.65" customHeight="1" thickBot="1" x14ac:dyDescent="0.4">
      <c r="A35" s="10">
        <v>27</v>
      </c>
      <c r="B35" s="36" t="s">
        <v>64</v>
      </c>
      <c r="C35" s="56" t="s">
        <v>31</v>
      </c>
      <c r="D35" s="58"/>
      <c r="E35" s="56" t="s">
        <v>32</v>
      </c>
      <c r="F35" s="57"/>
      <c r="G35" s="58"/>
      <c r="H35" s="37" t="s">
        <v>3</v>
      </c>
      <c r="I35" s="44">
        <v>5000</v>
      </c>
      <c r="J35" s="11">
        <v>0</v>
      </c>
      <c r="K35" s="16">
        <v>0.19</v>
      </c>
      <c r="L35" s="47">
        <f t="shared" si="0"/>
        <v>0</v>
      </c>
      <c r="M35" s="47">
        <f t="shared" si="1"/>
        <v>0</v>
      </c>
      <c r="N35" s="17"/>
      <c r="O35" s="18"/>
    </row>
    <row r="36" spans="1:28" ht="84.65" customHeight="1" thickBot="1" x14ac:dyDescent="0.4">
      <c r="A36" s="10">
        <v>28</v>
      </c>
      <c r="B36" s="36" t="s">
        <v>64</v>
      </c>
      <c r="C36" s="56" t="s">
        <v>65</v>
      </c>
      <c r="D36" s="58"/>
      <c r="E36" s="56" t="s">
        <v>66</v>
      </c>
      <c r="F36" s="57"/>
      <c r="G36" s="58"/>
      <c r="H36" s="37" t="s">
        <v>3</v>
      </c>
      <c r="I36" s="44">
        <v>5000</v>
      </c>
      <c r="J36" s="11">
        <v>0</v>
      </c>
      <c r="K36" s="16">
        <v>0.19</v>
      </c>
      <c r="L36" s="47">
        <f t="shared" si="0"/>
        <v>0</v>
      </c>
      <c r="M36" s="47">
        <f t="shared" si="1"/>
        <v>0</v>
      </c>
      <c r="N36" s="17"/>
      <c r="O36" s="18"/>
    </row>
    <row r="37" spans="1:28" ht="84.65" customHeight="1" thickBot="1" x14ac:dyDescent="0.4">
      <c r="A37" s="10">
        <v>29</v>
      </c>
      <c r="B37" s="36" t="s">
        <v>64</v>
      </c>
      <c r="C37" s="56" t="s">
        <v>65</v>
      </c>
      <c r="D37" s="58"/>
      <c r="E37" s="56" t="s">
        <v>67</v>
      </c>
      <c r="F37" s="57"/>
      <c r="G37" s="58"/>
      <c r="H37" s="37" t="s">
        <v>3</v>
      </c>
      <c r="I37" s="44">
        <v>5000</v>
      </c>
      <c r="J37" s="11">
        <v>0</v>
      </c>
      <c r="K37" s="16">
        <v>0.19</v>
      </c>
      <c r="L37" s="47">
        <f t="shared" si="0"/>
        <v>0</v>
      </c>
      <c r="M37" s="47">
        <f t="shared" si="1"/>
        <v>0</v>
      </c>
      <c r="N37" s="25"/>
      <c r="O37" s="26"/>
      <c r="AB37" s="6" t="s">
        <v>298</v>
      </c>
    </row>
    <row r="38" spans="1:28" ht="84.65" customHeight="1" thickBot="1" x14ac:dyDescent="0.4">
      <c r="A38" s="10">
        <v>30</v>
      </c>
      <c r="B38" s="36" t="s">
        <v>64</v>
      </c>
      <c r="C38" s="56" t="s">
        <v>68</v>
      </c>
      <c r="D38" s="58"/>
      <c r="E38" s="56" t="s">
        <v>69</v>
      </c>
      <c r="F38" s="57"/>
      <c r="G38" s="58"/>
      <c r="H38" s="37" t="s">
        <v>3</v>
      </c>
      <c r="I38" s="44">
        <v>5000</v>
      </c>
      <c r="J38" s="11">
        <v>0</v>
      </c>
      <c r="K38" s="16">
        <v>0.19</v>
      </c>
      <c r="L38" s="47">
        <f t="shared" si="0"/>
        <v>0</v>
      </c>
      <c r="M38" s="47">
        <f t="shared" si="1"/>
        <v>0</v>
      </c>
      <c r="N38" s="17"/>
      <c r="O38" s="18"/>
    </row>
    <row r="39" spans="1:28" ht="84.65" customHeight="1" thickBot="1" x14ac:dyDescent="0.4">
      <c r="A39" s="10">
        <v>31</v>
      </c>
      <c r="B39" s="36" t="s">
        <v>64</v>
      </c>
      <c r="C39" s="56" t="s">
        <v>46</v>
      </c>
      <c r="D39" s="58"/>
      <c r="E39" s="56" t="s">
        <v>47</v>
      </c>
      <c r="F39" s="57"/>
      <c r="G39" s="58"/>
      <c r="H39" s="37" t="s">
        <v>3</v>
      </c>
      <c r="I39" s="44">
        <v>5000</v>
      </c>
      <c r="J39" s="11">
        <v>0</v>
      </c>
      <c r="K39" s="16">
        <v>0.19</v>
      </c>
      <c r="L39" s="47">
        <f t="shared" si="0"/>
        <v>0</v>
      </c>
      <c r="M39" s="47">
        <f t="shared" si="1"/>
        <v>0</v>
      </c>
      <c r="N39" s="17"/>
      <c r="O39" s="18"/>
    </row>
    <row r="40" spans="1:28" ht="84.65" customHeight="1" thickBot="1" x14ac:dyDescent="0.4">
      <c r="A40" s="10">
        <v>32</v>
      </c>
      <c r="B40" s="36" t="s">
        <v>64</v>
      </c>
      <c r="C40" s="56" t="s">
        <v>49</v>
      </c>
      <c r="D40" s="58"/>
      <c r="E40" s="56" t="s">
        <v>50</v>
      </c>
      <c r="F40" s="57"/>
      <c r="G40" s="58"/>
      <c r="H40" s="37" t="s">
        <v>3</v>
      </c>
      <c r="I40" s="44">
        <v>5000</v>
      </c>
      <c r="J40" s="11">
        <v>0</v>
      </c>
      <c r="K40" s="16">
        <v>0.19</v>
      </c>
      <c r="L40" s="47">
        <f t="shared" si="0"/>
        <v>0</v>
      </c>
      <c r="M40" s="47">
        <f t="shared" si="1"/>
        <v>0</v>
      </c>
      <c r="N40" s="17"/>
      <c r="O40" s="18"/>
    </row>
    <row r="41" spans="1:28" ht="84.65" customHeight="1" thickBot="1" x14ac:dyDescent="0.4">
      <c r="A41" s="10">
        <v>33</v>
      </c>
      <c r="B41" s="36" t="s">
        <v>64</v>
      </c>
      <c r="C41" s="56" t="s">
        <v>52</v>
      </c>
      <c r="D41" s="58"/>
      <c r="E41" s="56" t="s">
        <v>53</v>
      </c>
      <c r="F41" s="57"/>
      <c r="G41" s="58"/>
      <c r="H41" s="37" t="s">
        <v>3</v>
      </c>
      <c r="I41" s="44">
        <v>5000</v>
      </c>
      <c r="J41" s="11">
        <v>0</v>
      </c>
      <c r="K41" s="16">
        <v>0.19</v>
      </c>
      <c r="L41" s="47">
        <f t="shared" si="0"/>
        <v>0</v>
      </c>
      <c r="M41" s="47">
        <f t="shared" si="1"/>
        <v>0</v>
      </c>
      <c r="N41" s="25"/>
      <c r="O41" s="26"/>
      <c r="AB41" s="6" t="s">
        <v>298</v>
      </c>
    </row>
    <row r="42" spans="1:28" ht="84.65" customHeight="1" thickBot="1" x14ac:dyDescent="0.4">
      <c r="A42" s="10">
        <v>34</v>
      </c>
      <c r="B42" s="36" t="s">
        <v>64</v>
      </c>
      <c r="C42" s="56" t="s">
        <v>71</v>
      </c>
      <c r="D42" s="58"/>
      <c r="E42" s="56" t="s">
        <v>56</v>
      </c>
      <c r="F42" s="57"/>
      <c r="G42" s="58"/>
      <c r="H42" s="37" t="s">
        <v>3</v>
      </c>
      <c r="I42" s="44">
        <v>5000</v>
      </c>
      <c r="J42" s="11">
        <v>0</v>
      </c>
      <c r="K42" s="16">
        <v>0.19</v>
      </c>
      <c r="L42" s="47">
        <f t="shared" si="0"/>
        <v>0</v>
      </c>
      <c r="M42" s="47">
        <f t="shared" si="1"/>
        <v>0</v>
      </c>
      <c r="N42" s="17"/>
      <c r="O42" s="18"/>
    </row>
    <row r="43" spans="1:28" ht="84.65" customHeight="1" thickBot="1" x14ac:dyDescent="0.4">
      <c r="A43" s="10">
        <v>35</v>
      </c>
      <c r="B43" s="36" t="s">
        <v>64</v>
      </c>
      <c r="C43" s="56" t="s">
        <v>72</v>
      </c>
      <c r="D43" s="58"/>
      <c r="E43" s="56" t="s">
        <v>73</v>
      </c>
      <c r="F43" s="57"/>
      <c r="G43" s="58"/>
      <c r="H43" s="37" t="s">
        <v>3</v>
      </c>
      <c r="I43" s="44">
        <v>5000</v>
      </c>
      <c r="J43" s="11">
        <v>0</v>
      </c>
      <c r="K43" s="16">
        <v>0.19</v>
      </c>
      <c r="L43" s="47">
        <f t="shared" si="0"/>
        <v>0</v>
      </c>
      <c r="M43" s="47">
        <f t="shared" si="1"/>
        <v>0</v>
      </c>
      <c r="N43" s="17"/>
      <c r="O43" s="18"/>
    </row>
    <row r="44" spans="1:28" ht="84.65" customHeight="1" thickBot="1" x14ac:dyDescent="0.4">
      <c r="A44" s="10">
        <v>36</v>
      </c>
      <c r="B44" s="36" t="s">
        <v>64</v>
      </c>
      <c r="C44" s="56" t="s">
        <v>75</v>
      </c>
      <c r="D44" s="58"/>
      <c r="E44" s="56" t="s">
        <v>76</v>
      </c>
      <c r="F44" s="57"/>
      <c r="G44" s="58"/>
      <c r="H44" s="37" t="s">
        <v>3</v>
      </c>
      <c r="I44" s="44">
        <v>5000</v>
      </c>
      <c r="J44" s="11">
        <v>0</v>
      </c>
      <c r="K44" s="16">
        <v>0.19</v>
      </c>
      <c r="L44" s="47">
        <f t="shared" si="0"/>
        <v>0</v>
      </c>
      <c r="M44" s="47">
        <f t="shared" si="1"/>
        <v>0</v>
      </c>
      <c r="N44" s="17"/>
      <c r="O44" s="18"/>
    </row>
    <row r="45" spans="1:28" ht="84.65" customHeight="1" thickBot="1" x14ac:dyDescent="0.4">
      <c r="A45" s="10">
        <v>37</v>
      </c>
      <c r="B45" s="36" t="s">
        <v>64</v>
      </c>
      <c r="C45" s="56" t="s">
        <v>77</v>
      </c>
      <c r="D45" s="58"/>
      <c r="E45" s="56" t="s">
        <v>78</v>
      </c>
      <c r="F45" s="57"/>
      <c r="G45" s="58"/>
      <c r="H45" s="37" t="s">
        <v>3</v>
      </c>
      <c r="I45" s="44">
        <v>5000</v>
      </c>
      <c r="J45" s="11">
        <v>0</v>
      </c>
      <c r="K45" s="16">
        <v>0.19</v>
      </c>
      <c r="L45" s="47">
        <f t="shared" si="0"/>
        <v>0</v>
      </c>
      <c r="M45" s="47">
        <f t="shared" si="1"/>
        <v>0</v>
      </c>
      <c r="N45" s="25"/>
      <c r="O45" s="26"/>
      <c r="AB45" s="6" t="s">
        <v>298</v>
      </c>
    </row>
    <row r="46" spans="1:28" ht="84.65" customHeight="1" thickBot="1" x14ac:dyDescent="0.4">
      <c r="A46" s="10">
        <v>38</v>
      </c>
      <c r="B46" s="36" t="s">
        <v>64</v>
      </c>
      <c r="C46" s="56" t="s">
        <v>77</v>
      </c>
      <c r="D46" s="58"/>
      <c r="E46" s="56" t="s">
        <v>80</v>
      </c>
      <c r="F46" s="57"/>
      <c r="G46" s="58"/>
      <c r="H46" s="37" t="s">
        <v>3</v>
      </c>
      <c r="I46" s="44">
        <v>5000</v>
      </c>
      <c r="J46" s="11">
        <v>0</v>
      </c>
      <c r="K46" s="16">
        <v>0.19</v>
      </c>
      <c r="L46" s="47">
        <f t="shared" si="0"/>
        <v>0</v>
      </c>
      <c r="M46" s="47">
        <f t="shared" si="1"/>
        <v>0</v>
      </c>
      <c r="N46" s="17"/>
      <c r="O46" s="18"/>
    </row>
    <row r="47" spans="1:28" ht="84.65" customHeight="1" thickBot="1" x14ac:dyDescent="0.4">
      <c r="A47" s="10">
        <v>39</v>
      </c>
      <c r="B47" s="36" t="s">
        <v>64</v>
      </c>
      <c r="C47" s="56" t="s">
        <v>77</v>
      </c>
      <c r="D47" s="58"/>
      <c r="E47" s="56" t="s">
        <v>82</v>
      </c>
      <c r="F47" s="57"/>
      <c r="G47" s="58"/>
      <c r="H47" s="37" t="s">
        <v>3</v>
      </c>
      <c r="I47" s="44">
        <v>5000</v>
      </c>
      <c r="J47" s="11">
        <v>0</v>
      </c>
      <c r="K47" s="16">
        <v>0.19</v>
      </c>
      <c r="L47" s="47">
        <f t="shared" si="0"/>
        <v>0</v>
      </c>
      <c r="M47" s="47">
        <f t="shared" si="1"/>
        <v>0</v>
      </c>
      <c r="N47" s="17"/>
      <c r="O47" s="18"/>
    </row>
    <row r="48" spans="1:28" ht="84.65" customHeight="1" thickBot="1" x14ac:dyDescent="0.4">
      <c r="A48" s="10">
        <v>40</v>
      </c>
      <c r="B48" s="36" t="s">
        <v>64</v>
      </c>
      <c r="C48" s="56" t="s">
        <v>57</v>
      </c>
      <c r="D48" s="58"/>
      <c r="E48" s="56" t="s">
        <v>84</v>
      </c>
      <c r="F48" s="57"/>
      <c r="G48" s="58"/>
      <c r="H48" s="37" t="s">
        <v>3</v>
      </c>
      <c r="I48" s="44">
        <v>5000</v>
      </c>
      <c r="J48" s="11">
        <v>0</v>
      </c>
      <c r="K48" s="16">
        <v>0.19</v>
      </c>
      <c r="L48" s="47">
        <f t="shared" si="0"/>
        <v>0</v>
      </c>
      <c r="M48" s="47">
        <f t="shared" si="1"/>
        <v>0</v>
      </c>
      <c r="N48" s="17"/>
      <c r="O48" s="18"/>
    </row>
    <row r="49" spans="1:28" ht="84.65" customHeight="1" thickBot="1" x14ac:dyDescent="0.4">
      <c r="A49" s="10">
        <v>41</v>
      </c>
      <c r="B49" s="36" t="s">
        <v>64</v>
      </c>
      <c r="C49" s="56" t="s">
        <v>85</v>
      </c>
      <c r="D49" s="58"/>
      <c r="E49" s="56" t="s">
        <v>86</v>
      </c>
      <c r="F49" s="57"/>
      <c r="G49" s="58"/>
      <c r="H49" s="37" t="s">
        <v>3</v>
      </c>
      <c r="I49" s="44">
        <v>5000</v>
      </c>
      <c r="J49" s="11">
        <v>0</v>
      </c>
      <c r="K49" s="16">
        <v>0.19</v>
      </c>
      <c r="L49" s="47">
        <f t="shared" si="0"/>
        <v>0</v>
      </c>
      <c r="M49" s="47">
        <f t="shared" si="1"/>
        <v>0</v>
      </c>
      <c r="N49" s="25"/>
      <c r="O49" s="26"/>
      <c r="AB49" s="6" t="s">
        <v>298</v>
      </c>
    </row>
    <row r="50" spans="1:28" ht="84.65" customHeight="1" thickBot="1" x14ac:dyDescent="0.4">
      <c r="A50" s="10">
        <v>42</v>
      </c>
      <c r="B50" s="36" t="s">
        <v>64</v>
      </c>
      <c r="C50" s="56" t="s">
        <v>88</v>
      </c>
      <c r="D50" s="58"/>
      <c r="E50" s="56" t="s">
        <v>342</v>
      </c>
      <c r="F50" s="57"/>
      <c r="G50" s="58"/>
      <c r="H50" s="37" t="s">
        <v>3</v>
      </c>
      <c r="I50" s="44">
        <v>5000</v>
      </c>
      <c r="J50" s="11">
        <v>0</v>
      </c>
      <c r="K50" s="16">
        <v>0.19</v>
      </c>
      <c r="L50" s="47">
        <f t="shared" si="0"/>
        <v>0</v>
      </c>
      <c r="M50" s="47">
        <f t="shared" si="1"/>
        <v>0</v>
      </c>
      <c r="N50" s="17"/>
      <c r="O50" s="18"/>
    </row>
    <row r="51" spans="1:28" ht="84.65" customHeight="1" thickBot="1" x14ac:dyDescent="0.4">
      <c r="A51" s="10">
        <v>43</v>
      </c>
      <c r="B51" s="36" t="s">
        <v>64</v>
      </c>
      <c r="C51" s="56" t="s">
        <v>88</v>
      </c>
      <c r="D51" s="58"/>
      <c r="E51" s="56" t="s">
        <v>89</v>
      </c>
      <c r="F51" s="57"/>
      <c r="G51" s="58"/>
      <c r="H51" s="37" t="s">
        <v>3</v>
      </c>
      <c r="I51" s="44">
        <v>5000</v>
      </c>
      <c r="J51" s="11">
        <v>0</v>
      </c>
      <c r="K51" s="16">
        <v>0.19</v>
      </c>
      <c r="L51" s="47">
        <f t="shared" si="0"/>
        <v>0</v>
      </c>
      <c r="M51" s="47">
        <f t="shared" si="1"/>
        <v>0</v>
      </c>
      <c r="N51" s="17"/>
      <c r="O51" s="18"/>
    </row>
    <row r="52" spans="1:28" ht="84.65" customHeight="1" thickBot="1" x14ac:dyDescent="0.4">
      <c r="A52" s="10">
        <v>44</v>
      </c>
      <c r="B52" s="36" t="s">
        <v>64</v>
      </c>
      <c r="C52" s="56" t="s">
        <v>88</v>
      </c>
      <c r="D52" s="58"/>
      <c r="E52" s="56" t="s">
        <v>90</v>
      </c>
      <c r="F52" s="57"/>
      <c r="G52" s="58"/>
      <c r="H52" s="37" t="s">
        <v>3</v>
      </c>
      <c r="I52" s="44">
        <v>5000</v>
      </c>
      <c r="J52" s="11">
        <v>0</v>
      </c>
      <c r="K52" s="16">
        <v>0.19</v>
      </c>
      <c r="L52" s="47">
        <f t="shared" si="0"/>
        <v>0</v>
      </c>
      <c r="M52" s="47">
        <f t="shared" si="1"/>
        <v>0</v>
      </c>
      <c r="N52" s="17"/>
      <c r="O52" s="18"/>
    </row>
    <row r="53" spans="1:28" ht="84.65" customHeight="1" thickBot="1" x14ac:dyDescent="0.4">
      <c r="A53" s="10">
        <v>45</v>
      </c>
      <c r="B53" s="36" t="s">
        <v>64</v>
      </c>
      <c r="C53" s="56" t="s">
        <v>9</v>
      </c>
      <c r="D53" s="58"/>
      <c r="E53" s="56" t="s">
        <v>91</v>
      </c>
      <c r="F53" s="57"/>
      <c r="G53" s="58"/>
      <c r="H53" s="37" t="s">
        <v>3</v>
      </c>
      <c r="I53" s="44">
        <v>5000</v>
      </c>
      <c r="J53" s="11">
        <v>0</v>
      </c>
      <c r="K53" s="16">
        <v>0.19</v>
      </c>
      <c r="L53" s="47">
        <f t="shared" si="0"/>
        <v>0</v>
      </c>
      <c r="M53" s="47">
        <f t="shared" si="1"/>
        <v>0</v>
      </c>
      <c r="N53" s="25"/>
      <c r="O53" s="26"/>
      <c r="AB53" s="6" t="s">
        <v>298</v>
      </c>
    </row>
    <row r="54" spans="1:28" ht="84.65" customHeight="1" thickBot="1" x14ac:dyDescent="0.4">
      <c r="A54" s="10">
        <v>46</v>
      </c>
      <c r="B54" s="36" t="s">
        <v>64</v>
      </c>
      <c r="C54" s="56" t="s">
        <v>11</v>
      </c>
      <c r="D54" s="58"/>
      <c r="E54" s="56" t="s">
        <v>60</v>
      </c>
      <c r="F54" s="57"/>
      <c r="G54" s="58"/>
      <c r="H54" s="37" t="s">
        <v>3</v>
      </c>
      <c r="I54" s="44">
        <v>5000</v>
      </c>
      <c r="J54" s="11">
        <v>0</v>
      </c>
      <c r="K54" s="16">
        <v>0.19</v>
      </c>
      <c r="L54" s="47">
        <f t="shared" si="0"/>
        <v>0</v>
      </c>
      <c r="M54" s="47">
        <f t="shared" si="1"/>
        <v>0</v>
      </c>
      <c r="N54" s="17"/>
      <c r="O54" s="18"/>
    </row>
    <row r="55" spans="1:28" ht="84.65" customHeight="1" thickBot="1" x14ac:dyDescent="0.4">
      <c r="A55" s="10">
        <v>47</v>
      </c>
      <c r="B55" s="36" t="s">
        <v>64</v>
      </c>
      <c r="C55" s="56" t="s">
        <v>13</v>
      </c>
      <c r="D55" s="58"/>
      <c r="E55" s="56" t="s">
        <v>61</v>
      </c>
      <c r="F55" s="57"/>
      <c r="G55" s="58"/>
      <c r="H55" s="37" t="s">
        <v>3</v>
      </c>
      <c r="I55" s="44">
        <v>5000</v>
      </c>
      <c r="J55" s="11">
        <v>0</v>
      </c>
      <c r="K55" s="16">
        <v>0.19</v>
      </c>
      <c r="L55" s="47">
        <f t="shared" si="0"/>
        <v>0</v>
      </c>
      <c r="M55" s="47">
        <f t="shared" si="1"/>
        <v>0</v>
      </c>
      <c r="N55" s="17"/>
      <c r="O55" s="18"/>
    </row>
    <row r="56" spans="1:28" ht="84.65" customHeight="1" thickBot="1" x14ac:dyDescent="0.4">
      <c r="A56" s="10">
        <v>48</v>
      </c>
      <c r="B56" s="36" t="s">
        <v>64</v>
      </c>
      <c r="C56" s="56" t="s">
        <v>15</v>
      </c>
      <c r="D56" s="58"/>
      <c r="E56" s="56" t="s">
        <v>62</v>
      </c>
      <c r="F56" s="57"/>
      <c r="G56" s="58"/>
      <c r="H56" s="37" t="s">
        <v>3</v>
      </c>
      <c r="I56" s="44">
        <v>5000</v>
      </c>
      <c r="J56" s="11">
        <v>0</v>
      </c>
      <c r="K56" s="16">
        <v>0.19</v>
      </c>
      <c r="L56" s="47">
        <f t="shared" si="0"/>
        <v>0</v>
      </c>
      <c r="M56" s="47">
        <f t="shared" si="1"/>
        <v>0</v>
      </c>
      <c r="N56" s="17"/>
      <c r="O56" s="18"/>
    </row>
    <row r="57" spans="1:28" ht="84.65" customHeight="1" thickBot="1" x14ac:dyDescent="0.4">
      <c r="A57" s="10">
        <v>49</v>
      </c>
      <c r="B57" s="36" t="s">
        <v>64</v>
      </c>
      <c r="C57" s="56" t="s">
        <v>36</v>
      </c>
      <c r="D57" s="58"/>
      <c r="E57" s="56" t="s">
        <v>18</v>
      </c>
      <c r="F57" s="57"/>
      <c r="G57" s="58"/>
      <c r="H57" s="37" t="s">
        <v>3</v>
      </c>
      <c r="I57" s="44">
        <v>5000</v>
      </c>
      <c r="J57" s="11">
        <v>0</v>
      </c>
      <c r="K57" s="16">
        <v>0.19</v>
      </c>
      <c r="L57" s="47">
        <f t="shared" si="0"/>
        <v>0</v>
      </c>
      <c r="M57" s="47">
        <f t="shared" si="1"/>
        <v>0</v>
      </c>
      <c r="N57" s="25"/>
      <c r="O57" s="26"/>
      <c r="AB57" s="6" t="s">
        <v>298</v>
      </c>
    </row>
    <row r="58" spans="1:28" ht="84.65" customHeight="1" thickBot="1" x14ac:dyDescent="0.4">
      <c r="A58" s="10">
        <v>50</v>
      </c>
      <c r="B58" s="36" t="s">
        <v>64</v>
      </c>
      <c r="C58" s="56" t="s">
        <v>19</v>
      </c>
      <c r="D58" s="58"/>
      <c r="E58" s="56" t="s">
        <v>37</v>
      </c>
      <c r="F58" s="57"/>
      <c r="G58" s="58"/>
      <c r="H58" s="37" t="s">
        <v>3</v>
      </c>
      <c r="I58" s="44">
        <v>5000</v>
      </c>
      <c r="J58" s="11">
        <v>0</v>
      </c>
      <c r="K58" s="16">
        <v>0.19</v>
      </c>
      <c r="L58" s="47">
        <f t="shared" si="0"/>
        <v>0</v>
      </c>
      <c r="M58" s="47">
        <f t="shared" si="1"/>
        <v>0</v>
      </c>
      <c r="N58" s="17"/>
      <c r="O58" s="18"/>
    </row>
    <row r="59" spans="1:28" ht="84.65" customHeight="1" thickBot="1" x14ac:dyDescent="0.4">
      <c r="A59" s="10">
        <v>51</v>
      </c>
      <c r="B59" s="36" t="s">
        <v>92</v>
      </c>
      <c r="C59" s="56" t="s">
        <v>39</v>
      </c>
      <c r="D59" s="58"/>
      <c r="E59" s="56" t="s">
        <v>40</v>
      </c>
      <c r="F59" s="57"/>
      <c r="G59" s="58"/>
      <c r="H59" s="37" t="s">
        <v>3</v>
      </c>
      <c r="I59" s="44">
        <v>5000</v>
      </c>
      <c r="J59" s="11">
        <v>0</v>
      </c>
      <c r="K59" s="16">
        <v>0.19</v>
      </c>
      <c r="L59" s="47">
        <f t="shared" si="0"/>
        <v>0</v>
      </c>
      <c r="M59" s="47">
        <f t="shared" si="1"/>
        <v>0</v>
      </c>
      <c r="N59" s="17"/>
      <c r="O59" s="18"/>
    </row>
    <row r="60" spans="1:28" ht="84.65" customHeight="1" thickBot="1" x14ac:dyDescent="0.4">
      <c r="A60" s="10">
        <v>52</v>
      </c>
      <c r="B60" s="36" t="s">
        <v>92</v>
      </c>
      <c r="C60" s="56" t="s">
        <v>93</v>
      </c>
      <c r="D60" s="58"/>
      <c r="E60" s="56" t="s">
        <v>94</v>
      </c>
      <c r="F60" s="57"/>
      <c r="G60" s="58"/>
      <c r="H60" s="37" t="s">
        <v>3</v>
      </c>
      <c r="I60" s="44">
        <v>5000</v>
      </c>
      <c r="J60" s="11">
        <v>0</v>
      </c>
      <c r="K60" s="16">
        <v>0.19</v>
      </c>
      <c r="L60" s="47">
        <f t="shared" si="0"/>
        <v>0</v>
      </c>
      <c r="M60" s="47">
        <f t="shared" si="1"/>
        <v>0</v>
      </c>
      <c r="N60" s="17"/>
      <c r="O60" s="18"/>
    </row>
    <row r="61" spans="1:28" ht="84.65" customHeight="1" thickBot="1" x14ac:dyDescent="0.4">
      <c r="A61" s="10">
        <v>53</v>
      </c>
      <c r="B61" s="36" t="s">
        <v>92</v>
      </c>
      <c r="C61" s="56" t="s">
        <v>95</v>
      </c>
      <c r="D61" s="58"/>
      <c r="E61" s="56" t="s">
        <v>43</v>
      </c>
      <c r="F61" s="57"/>
      <c r="G61" s="58"/>
      <c r="H61" s="37" t="s">
        <v>3</v>
      </c>
      <c r="I61" s="44">
        <v>5000</v>
      </c>
      <c r="J61" s="11">
        <v>0</v>
      </c>
      <c r="K61" s="16">
        <v>0.19</v>
      </c>
      <c r="L61" s="47">
        <f t="shared" si="0"/>
        <v>0</v>
      </c>
      <c r="M61" s="47">
        <f t="shared" si="1"/>
        <v>0</v>
      </c>
      <c r="N61" s="25"/>
      <c r="O61" s="26"/>
      <c r="AB61" s="6" t="s">
        <v>298</v>
      </c>
    </row>
    <row r="62" spans="1:28" ht="84.65" customHeight="1" thickBot="1" x14ac:dyDescent="0.4">
      <c r="A62" s="10">
        <v>54</v>
      </c>
      <c r="B62" s="36" t="s">
        <v>92</v>
      </c>
      <c r="C62" s="56" t="s">
        <v>31</v>
      </c>
      <c r="D62" s="58"/>
      <c r="E62" s="56" t="s">
        <v>32</v>
      </c>
      <c r="F62" s="57"/>
      <c r="G62" s="58"/>
      <c r="H62" s="37" t="s">
        <v>3</v>
      </c>
      <c r="I62" s="44">
        <v>5000</v>
      </c>
      <c r="J62" s="11">
        <v>0</v>
      </c>
      <c r="K62" s="16">
        <v>0.19</v>
      </c>
      <c r="L62" s="47">
        <f t="shared" si="0"/>
        <v>0</v>
      </c>
      <c r="M62" s="47">
        <f t="shared" si="1"/>
        <v>0</v>
      </c>
      <c r="N62" s="17"/>
      <c r="O62" s="18"/>
    </row>
    <row r="63" spans="1:28" ht="84.65" customHeight="1" thickBot="1" x14ac:dyDescent="0.4">
      <c r="A63" s="10">
        <v>55</v>
      </c>
      <c r="B63" s="36" t="s">
        <v>92</v>
      </c>
      <c r="C63" s="56" t="s">
        <v>65</v>
      </c>
      <c r="D63" s="58"/>
      <c r="E63" s="56" t="s">
        <v>66</v>
      </c>
      <c r="F63" s="57"/>
      <c r="G63" s="58"/>
      <c r="H63" s="37" t="s">
        <v>3</v>
      </c>
      <c r="I63" s="44">
        <v>5000</v>
      </c>
      <c r="J63" s="11">
        <v>0</v>
      </c>
      <c r="K63" s="16">
        <v>0.19</v>
      </c>
      <c r="L63" s="47">
        <f t="shared" si="0"/>
        <v>0</v>
      </c>
      <c r="M63" s="47">
        <f t="shared" si="1"/>
        <v>0</v>
      </c>
      <c r="N63" s="17"/>
      <c r="O63" s="18"/>
    </row>
    <row r="64" spans="1:28" ht="84.65" customHeight="1" thickBot="1" x14ac:dyDescent="0.4">
      <c r="A64" s="10">
        <v>56</v>
      </c>
      <c r="B64" s="36" t="s">
        <v>92</v>
      </c>
      <c r="C64" s="56" t="s">
        <v>65</v>
      </c>
      <c r="D64" s="58"/>
      <c r="E64" s="56" t="s">
        <v>67</v>
      </c>
      <c r="F64" s="57"/>
      <c r="G64" s="58"/>
      <c r="H64" s="37" t="s">
        <v>3</v>
      </c>
      <c r="I64" s="44">
        <v>5000</v>
      </c>
      <c r="J64" s="11">
        <v>0</v>
      </c>
      <c r="K64" s="16">
        <v>0.19</v>
      </c>
      <c r="L64" s="47">
        <f t="shared" si="0"/>
        <v>0</v>
      </c>
      <c r="M64" s="47">
        <f t="shared" si="1"/>
        <v>0</v>
      </c>
      <c r="N64" s="17"/>
      <c r="O64" s="18"/>
    </row>
    <row r="65" spans="1:28" ht="84.65" customHeight="1" thickBot="1" x14ac:dyDescent="0.4">
      <c r="A65" s="10">
        <v>57</v>
      </c>
      <c r="B65" s="36" t="s">
        <v>92</v>
      </c>
      <c r="C65" s="56" t="s">
        <v>46</v>
      </c>
      <c r="D65" s="58"/>
      <c r="E65" s="56" t="s">
        <v>47</v>
      </c>
      <c r="F65" s="57"/>
      <c r="G65" s="58"/>
      <c r="H65" s="37" t="s">
        <v>3</v>
      </c>
      <c r="I65" s="44">
        <v>5000</v>
      </c>
      <c r="J65" s="11">
        <v>0</v>
      </c>
      <c r="K65" s="16">
        <v>0.19</v>
      </c>
      <c r="L65" s="47">
        <f t="shared" si="0"/>
        <v>0</v>
      </c>
      <c r="M65" s="47">
        <f t="shared" si="1"/>
        <v>0</v>
      </c>
      <c r="N65" s="25"/>
      <c r="O65" s="26"/>
      <c r="AB65" s="6" t="s">
        <v>298</v>
      </c>
    </row>
    <row r="66" spans="1:28" ht="84.65" customHeight="1" thickBot="1" x14ac:dyDescent="0.4">
      <c r="A66" s="10">
        <v>58</v>
      </c>
      <c r="B66" s="36" t="s">
        <v>92</v>
      </c>
      <c r="C66" s="56" t="s">
        <v>49</v>
      </c>
      <c r="D66" s="58"/>
      <c r="E66" s="56" t="s">
        <v>50</v>
      </c>
      <c r="F66" s="57"/>
      <c r="G66" s="58"/>
      <c r="H66" s="37" t="s">
        <v>3</v>
      </c>
      <c r="I66" s="44">
        <v>5000</v>
      </c>
      <c r="J66" s="11">
        <v>0</v>
      </c>
      <c r="K66" s="16">
        <v>0.19</v>
      </c>
      <c r="L66" s="47">
        <f t="shared" si="0"/>
        <v>0</v>
      </c>
      <c r="M66" s="47">
        <f t="shared" si="1"/>
        <v>0</v>
      </c>
      <c r="N66" s="17"/>
      <c r="O66" s="18"/>
    </row>
    <row r="67" spans="1:28" ht="84.65" customHeight="1" thickBot="1" x14ac:dyDescent="0.4">
      <c r="A67" s="10">
        <v>59</v>
      </c>
      <c r="B67" s="36" t="s">
        <v>92</v>
      </c>
      <c r="C67" s="56" t="s">
        <v>52</v>
      </c>
      <c r="D67" s="58"/>
      <c r="E67" s="56" t="s">
        <v>53</v>
      </c>
      <c r="F67" s="57"/>
      <c r="G67" s="58"/>
      <c r="H67" s="37" t="s">
        <v>3</v>
      </c>
      <c r="I67" s="44">
        <v>5000</v>
      </c>
      <c r="J67" s="11">
        <v>0</v>
      </c>
      <c r="K67" s="16">
        <v>0.19</v>
      </c>
      <c r="L67" s="47">
        <f t="shared" si="0"/>
        <v>0</v>
      </c>
      <c r="M67" s="47">
        <f t="shared" si="1"/>
        <v>0</v>
      </c>
      <c r="N67" s="17"/>
      <c r="O67" s="18"/>
    </row>
    <row r="68" spans="1:28" ht="84.65" customHeight="1" thickBot="1" x14ac:dyDescent="0.4">
      <c r="A68" s="10">
        <v>60</v>
      </c>
      <c r="B68" s="36" t="s">
        <v>92</v>
      </c>
      <c r="C68" s="56" t="s">
        <v>71</v>
      </c>
      <c r="D68" s="58"/>
      <c r="E68" s="56" t="s">
        <v>96</v>
      </c>
      <c r="F68" s="57"/>
      <c r="G68" s="58"/>
      <c r="H68" s="37" t="s">
        <v>3</v>
      </c>
      <c r="I68" s="44">
        <v>5000</v>
      </c>
      <c r="J68" s="11">
        <v>0</v>
      </c>
      <c r="K68" s="19">
        <v>0.19</v>
      </c>
      <c r="L68" s="47">
        <f t="shared" si="0"/>
        <v>0</v>
      </c>
      <c r="M68" s="47">
        <f t="shared" si="1"/>
        <v>0</v>
      </c>
      <c r="N68" s="20"/>
      <c r="O68" s="21"/>
    </row>
    <row r="69" spans="1:28" ht="84.65" customHeight="1" thickBot="1" x14ac:dyDescent="0.4">
      <c r="A69" s="10">
        <v>61</v>
      </c>
      <c r="B69" s="36" t="s">
        <v>92</v>
      </c>
      <c r="C69" s="56" t="s">
        <v>97</v>
      </c>
      <c r="D69" s="58"/>
      <c r="E69" s="56" t="s">
        <v>98</v>
      </c>
      <c r="F69" s="57"/>
      <c r="G69" s="58"/>
      <c r="H69" s="37" t="s">
        <v>3</v>
      </c>
      <c r="I69" s="44">
        <v>5000</v>
      </c>
      <c r="J69" s="11">
        <v>0</v>
      </c>
      <c r="K69" s="12">
        <v>0.19</v>
      </c>
      <c r="L69" s="47">
        <f t="shared" si="0"/>
        <v>0</v>
      </c>
      <c r="M69" s="47">
        <f t="shared" si="1"/>
        <v>0</v>
      </c>
      <c r="N69" s="13"/>
      <c r="O69" s="14"/>
      <c r="AB69" s="6" t="s">
        <v>298</v>
      </c>
    </row>
    <row r="70" spans="1:28" ht="84.65" customHeight="1" thickBot="1" x14ac:dyDescent="0.4">
      <c r="A70" s="10">
        <v>62</v>
      </c>
      <c r="B70" s="36" t="s">
        <v>92</v>
      </c>
      <c r="C70" s="56" t="s">
        <v>57</v>
      </c>
      <c r="D70" s="58"/>
      <c r="E70" s="56" t="s">
        <v>84</v>
      </c>
      <c r="F70" s="57"/>
      <c r="G70" s="58"/>
      <c r="H70" s="37" t="s">
        <v>3</v>
      </c>
      <c r="I70" s="44">
        <v>5000</v>
      </c>
      <c r="J70" s="11">
        <v>0</v>
      </c>
      <c r="K70" s="16">
        <v>0.19</v>
      </c>
      <c r="L70" s="47">
        <f t="shared" si="0"/>
        <v>0</v>
      </c>
      <c r="M70" s="47">
        <f t="shared" si="1"/>
        <v>0</v>
      </c>
      <c r="N70" s="17"/>
      <c r="O70" s="18"/>
    </row>
    <row r="71" spans="1:28" ht="84.65" customHeight="1" thickBot="1" x14ac:dyDescent="0.4">
      <c r="A71" s="10">
        <v>63</v>
      </c>
      <c r="B71" s="36" t="s">
        <v>92</v>
      </c>
      <c r="C71" s="56" t="s">
        <v>85</v>
      </c>
      <c r="D71" s="58"/>
      <c r="E71" s="56" t="s">
        <v>86</v>
      </c>
      <c r="F71" s="57"/>
      <c r="G71" s="58"/>
      <c r="H71" s="37" t="s">
        <v>3</v>
      </c>
      <c r="I71" s="44">
        <v>5000</v>
      </c>
      <c r="J71" s="11">
        <v>0</v>
      </c>
      <c r="K71" s="16">
        <v>0.19</v>
      </c>
      <c r="L71" s="47">
        <f t="shared" si="0"/>
        <v>0</v>
      </c>
      <c r="M71" s="47">
        <f t="shared" si="1"/>
        <v>0</v>
      </c>
      <c r="N71" s="17"/>
      <c r="O71" s="18"/>
    </row>
    <row r="72" spans="1:28" ht="84.65" customHeight="1" thickBot="1" x14ac:dyDescent="0.4">
      <c r="A72" s="10">
        <v>64</v>
      </c>
      <c r="B72" s="36" t="s">
        <v>92</v>
      </c>
      <c r="C72" s="56" t="s">
        <v>99</v>
      </c>
      <c r="D72" s="58"/>
      <c r="E72" s="56" t="s">
        <v>100</v>
      </c>
      <c r="F72" s="57"/>
      <c r="G72" s="58"/>
      <c r="H72" s="37" t="s">
        <v>3</v>
      </c>
      <c r="I72" s="44">
        <v>5000</v>
      </c>
      <c r="J72" s="11">
        <v>0</v>
      </c>
      <c r="K72" s="16">
        <v>0.19</v>
      </c>
      <c r="L72" s="47">
        <f t="shared" si="0"/>
        <v>0</v>
      </c>
      <c r="M72" s="47">
        <f t="shared" si="1"/>
        <v>0</v>
      </c>
      <c r="N72" s="17"/>
      <c r="O72" s="18"/>
    </row>
    <row r="73" spans="1:28" ht="84.65" customHeight="1" thickBot="1" x14ac:dyDescent="0.4">
      <c r="A73" s="10">
        <v>65</v>
      </c>
      <c r="B73" s="36" t="s">
        <v>92</v>
      </c>
      <c r="C73" s="56" t="s">
        <v>101</v>
      </c>
      <c r="D73" s="58"/>
      <c r="E73" s="56" t="s">
        <v>102</v>
      </c>
      <c r="F73" s="57"/>
      <c r="G73" s="58"/>
      <c r="H73" s="37" t="s">
        <v>3</v>
      </c>
      <c r="I73" s="44">
        <v>5000</v>
      </c>
      <c r="J73" s="11">
        <v>0</v>
      </c>
      <c r="K73" s="16">
        <v>0.19</v>
      </c>
      <c r="L73" s="47">
        <f t="shared" si="0"/>
        <v>0</v>
      </c>
      <c r="M73" s="47">
        <f t="shared" si="1"/>
        <v>0</v>
      </c>
      <c r="N73" s="25"/>
      <c r="O73" s="26"/>
      <c r="AB73" s="6" t="s">
        <v>298</v>
      </c>
    </row>
    <row r="74" spans="1:28" ht="84.65" customHeight="1" thickBot="1" x14ac:dyDescent="0.4">
      <c r="A74" s="10">
        <v>66</v>
      </c>
      <c r="B74" s="36" t="s">
        <v>92</v>
      </c>
      <c r="C74" s="56" t="s">
        <v>11</v>
      </c>
      <c r="D74" s="58"/>
      <c r="E74" s="56" t="s">
        <v>35</v>
      </c>
      <c r="F74" s="57"/>
      <c r="G74" s="58"/>
      <c r="H74" s="37" t="s">
        <v>3</v>
      </c>
      <c r="I74" s="44">
        <v>5000</v>
      </c>
      <c r="J74" s="11">
        <v>0</v>
      </c>
      <c r="K74" s="16">
        <v>0.19</v>
      </c>
      <c r="L74" s="47">
        <f t="shared" ref="L74:L92" si="2">+J74+(J74*19%)</f>
        <v>0</v>
      </c>
      <c r="M74" s="47">
        <f t="shared" ref="M74:M78" si="3">+R$9*L74</f>
        <v>0</v>
      </c>
      <c r="N74" s="17"/>
      <c r="O74" s="18"/>
    </row>
    <row r="75" spans="1:28" ht="84.65" customHeight="1" thickBot="1" x14ac:dyDescent="0.4">
      <c r="A75" s="10">
        <v>67</v>
      </c>
      <c r="B75" s="36" t="s">
        <v>92</v>
      </c>
      <c r="C75" s="56" t="s">
        <v>13</v>
      </c>
      <c r="D75" s="58"/>
      <c r="E75" s="56" t="s">
        <v>14</v>
      </c>
      <c r="F75" s="57"/>
      <c r="G75" s="58"/>
      <c r="H75" s="37" t="s">
        <v>3</v>
      </c>
      <c r="I75" s="44">
        <v>5000</v>
      </c>
      <c r="J75" s="11">
        <v>0</v>
      </c>
      <c r="K75" s="16">
        <v>0.19</v>
      </c>
      <c r="L75" s="47">
        <f t="shared" si="2"/>
        <v>0</v>
      </c>
      <c r="M75" s="47">
        <f t="shared" si="3"/>
        <v>0</v>
      </c>
      <c r="N75" s="17"/>
      <c r="O75" s="18"/>
    </row>
    <row r="76" spans="1:28" ht="84.65" customHeight="1" thickBot="1" x14ac:dyDescent="0.4">
      <c r="A76" s="10">
        <v>68</v>
      </c>
      <c r="B76" s="36" t="s">
        <v>92</v>
      </c>
      <c r="C76" s="56" t="s">
        <v>15</v>
      </c>
      <c r="D76" s="58"/>
      <c r="E76" s="56" t="s">
        <v>16</v>
      </c>
      <c r="F76" s="57"/>
      <c r="G76" s="58"/>
      <c r="H76" s="37" t="s">
        <v>3</v>
      </c>
      <c r="I76" s="44">
        <v>5000</v>
      </c>
      <c r="J76" s="11">
        <v>0</v>
      </c>
      <c r="K76" s="16">
        <v>0.19</v>
      </c>
      <c r="L76" s="47">
        <f t="shared" si="2"/>
        <v>0</v>
      </c>
      <c r="M76" s="47">
        <f t="shared" si="3"/>
        <v>0</v>
      </c>
      <c r="N76" s="17"/>
      <c r="O76" s="18"/>
    </row>
    <row r="77" spans="1:28" ht="84.65" customHeight="1" thickBot="1" x14ac:dyDescent="0.4">
      <c r="A77" s="10">
        <v>69</v>
      </c>
      <c r="B77" s="36" t="s">
        <v>92</v>
      </c>
      <c r="C77" s="56" t="s">
        <v>36</v>
      </c>
      <c r="D77" s="58"/>
      <c r="E77" s="56" t="s">
        <v>18</v>
      </c>
      <c r="F77" s="57"/>
      <c r="G77" s="58"/>
      <c r="H77" s="37" t="s">
        <v>3</v>
      </c>
      <c r="I77" s="44">
        <v>5000</v>
      </c>
      <c r="J77" s="11">
        <v>0</v>
      </c>
      <c r="K77" s="16">
        <v>0.19</v>
      </c>
      <c r="L77" s="47">
        <f t="shared" si="2"/>
        <v>0</v>
      </c>
      <c r="M77" s="47">
        <f t="shared" si="3"/>
        <v>0</v>
      </c>
      <c r="N77" s="25"/>
      <c r="O77" s="26"/>
      <c r="AB77" s="6" t="s">
        <v>298</v>
      </c>
    </row>
    <row r="78" spans="1:28" ht="84.65" customHeight="1" thickBot="1" x14ac:dyDescent="0.4">
      <c r="A78" s="10">
        <v>70</v>
      </c>
      <c r="B78" s="36" t="s">
        <v>92</v>
      </c>
      <c r="C78" s="56" t="s">
        <v>19</v>
      </c>
      <c r="D78" s="58"/>
      <c r="E78" s="56" t="s">
        <v>37</v>
      </c>
      <c r="F78" s="57"/>
      <c r="G78" s="58"/>
      <c r="H78" s="37" t="s">
        <v>3</v>
      </c>
      <c r="I78" s="44">
        <v>5000</v>
      </c>
      <c r="J78" s="11">
        <v>0</v>
      </c>
      <c r="K78" s="16">
        <v>0.19</v>
      </c>
      <c r="L78" s="47">
        <f t="shared" si="2"/>
        <v>0</v>
      </c>
      <c r="M78" s="47">
        <f t="shared" si="3"/>
        <v>0</v>
      </c>
      <c r="N78" s="17"/>
      <c r="O78" s="18"/>
    </row>
    <row r="79" spans="1:28" ht="103" customHeight="1" thickBot="1" x14ac:dyDescent="0.4">
      <c r="A79" s="10">
        <v>71</v>
      </c>
      <c r="B79" s="36" t="s">
        <v>322</v>
      </c>
      <c r="C79" s="56" t="s">
        <v>323</v>
      </c>
      <c r="D79" s="58"/>
      <c r="E79" s="64" t="s">
        <v>323</v>
      </c>
      <c r="F79" s="65"/>
      <c r="G79" s="66"/>
      <c r="H79" s="45" t="s">
        <v>324</v>
      </c>
      <c r="I79" s="46">
        <v>80</v>
      </c>
      <c r="J79" s="52">
        <v>0</v>
      </c>
      <c r="K79" s="16">
        <v>0.19</v>
      </c>
      <c r="L79" s="47">
        <f t="shared" si="2"/>
        <v>0</v>
      </c>
      <c r="M79" s="48">
        <f t="shared" ref="M79:M80" si="4">+I79*L79</f>
        <v>0</v>
      </c>
      <c r="N79" s="17"/>
      <c r="O79" s="18"/>
    </row>
    <row r="80" spans="1:28" ht="103" customHeight="1" thickBot="1" x14ac:dyDescent="0.4">
      <c r="A80" s="10">
        <v>72</v>
      </c>
      <c r="B80" s="36" t="s">
        <v>325</v>
      </c>
      <c r="C80" s="56" t="s">
        <v>323</v>
      </c>
      <c r="D80" s="58"/>
      <c r="E80" s="64" t="s">
        <v>323</v>
      </c>
      <c r="F80" s="65"/>
      <c r="G80" s="66"/>
      <c r="H80" s="45" t="s">
        <v>324</v>
      </c>
      <c r="I80" s="46">
        <v>80</v>
      </c>
      <c r="J80" s="52">
        <v>0</v>
      </c>
      <c r="K80" s="16">
        <v>0.19</v>
      </c>
      <c r="L80" s="47">
        <f t="shared" si="2"/>
        <v>0</v>
      </c>
      <c r="M80" s="48">
        <f t="shared" si="4"/>
        <v>0</v>
      </c>
      <c r="N80" s="17"/>
      <c r="O80" s="18"/>
    </row>
    <row r="81" spans="1:28" ht="103" customHeight="1" thickBot="1" x14ac:dyDescent="0.4">
      <c r="A81" s="10">
        <v>73</v>
      </c>
      <c r="B81" s="36" t="s">
        <v>333</v>
      </c>
      <c r="C81" s="56" t="s">
        <v>323</v>
      </c>
      <c r="D81" s="58"/>
      <c r="E81" s="64" t="s">
        <v>323</v>
      </c>
      <c r="F81" s="65"/>
      <c r="G81" s="66"/>
      <c r="H81" s="45" t="s">
        <v>324</v>
      </c>
      <c r="I81" s="46">
        <v>80</v>
      </c>
      <c r="J81" s="52">
        <v>0</v>
      </c>
      <c r="K81" s="16">
        <v>0.19</v>
      </c>
      <c r="L81" s="47">
        <f t="shared" si="2"/>
        <v>0</v>
      </c>
      <c r="M81" s="48">
        <f>+I81*L81</f>
        <v>0</v>
      </c>
      <c r="N81" s="25"/>
      <c r="O81" s="26"/>
      <c r="AB81" s="6" t="s">
        <v>298</v>
      </c>
    </row>
    <row r="82" spans="1:28" ht="103" customHeight="1" thickBot="1" x14ac:dyDescent="0.4">
      <c r="A82" s="10">
        <v>74</v>
      </c>
      <c r="B82" s="36" t="s">
        <v>326</v>
      </c>
      <c r="C82" s="56" t="s">
        <v>323</v>
      </c>
      <c r="D82" s="58"/>
      <c r="E82" s="64" t="s">
        <v>323</v>
      </c>
      <c r="F82" s="65"/>
      <c r="G82" s="66"/>
      <c r="H82" s="45" t="s">
        <v>324</v>
      </c>
      <c r="I82" s="46">
        <v>80</v>
      </c>
      <c r="J82" s="52">
        <v>0</v>
      </c>
      <c r="K82" s="16">
        <v>0.19</v>
      </c>
      <c r="L82" s="47">
        <f t="shared" si="2"/>
        <v>0</v>
      </c>
      <c r="M82" s="48">
        <f t="shared" ref="M82:M84" si="5">+I82*L82</f>
        <v>0</v>
      </c>
      <c r="N82" s="17"/>
      <c r="O82" s="18"/>
    </row>
    <row r="83" spans="1:28" ht="103" customHeight="1" thickBot="1" x14ac:dyDescent="0.4">
      <c r="A83" s="10">
        <v>75</v>
      </c>
      <c r="B83" s="36" t="s">
        <v>335</v>
      </c>
      <c r="C83" s="56" t="s">
        <v>323</v>
      </c>
      <c r="D83" s="58"/>
      <c r="E83" s="64" t="s">
        <v>323</v>
      </c>
      <c r="F83" s="65"/>
      <c r="G83" s="66"/>
      <c r="H83" s="45" t="s">
        <v>324</v>
      </c>
      <c r="I83" s="46">
        <v>80</v>
      </c>
      <c r="J83" s="52">
        <v>0</v>
      </c>
      <c r="K83" s="16">
        <v>0.19</v>
      </c>
      <c r="L83" s="47">
        <f t="shared" si="2"/>
        <v>0</v>
      </c>
      <c r="M83" s="48">
        <f t="shared" si="5"/>
        <v>0</v>
      </c>
      <c r="N83" s="17"/>
      <c r="O83" s="18"/>
    </row>
    <row r="84" spans="1:28" ht="103" customHeight="1" thickBot="1" x14ac:dyDescent="0.4">
      <c r="A84" s="10">
        <v>76</v>
      </c>
      <c r="B84" s="36" t="s">
        <v>327</v>
      </c>
      <c r="C84" s="56" t="s">
        <v>323</v>
      </c>
      <c r="D84" s="58"/>
      <c r="E84" s="64" t="s">
        <v>323</v>
      </c>
      <c r="F84" s="65"/>
      <c r="G84" s="66"/>
      <c r="H84" s="45" t="s">
        <v>324</v>
      </c>
      <c r="I84" s="46">
        <v>80</v>
      </c>
      <c r="J84" s="52">
        <v>0</v>
      </c>
      <c r="K84" s="16">
        <v>0.19</v>
      </c>
      <c r="L84" s="47">
        <f t="shared" si="2"/>
        <v>0</v>
      </c>
      <c r="M84" s="48">
        <f t="shared" si="5"/>
        <v>0</v>
      </c>
      <c r="N84" s="17"/>
      <c r="O84" s="18"/>
    </row>
    <row r="85" spans="1:28" ht="103" customHeight="1" thickBot="1" x14ac:dyDescent="0.4">
      <c r="A85" s="10">
        <v>77</v>
      </c>
      <c r="B85" s="36" t="s">
        <v>328</v>
      </c>
      <c r="C85" s="56" t="s">
        <v>323</v>
      </c>
      <c r="D85" s="58"/>
      <c r="E85" s="64" t="s">
        <v>323</v>
      </c>
      <c r="F85" s="65"/>
      <c r="G85" s="66"/>
      <c r="H85" s="45" t="s">
        <v>324</v>
      </c>
      <c r="I85" s="46">
        <v>80</v>
      </c>
      <c r="J85" s="52">
        <v>0</v>
      </c>
      <c r="K85" s="16">
        <v>0.19</v>
      </c>
      <c r="L85" s="47">
        <f t="shared" si="2"/>
        <v>0</v>
      </c>
      <c r="M85" s="48">
        <f>+I85*L85</f>
        <v>0</v>
      </c>
      <c r="N85" s="25"/>
      <c r="O85" s="26"/>
      <c r="AB85" s="6" t="s">
        <v>298</v>
      </c>
    </row>
    <row r="86" spans="1:28" ht="103" customHeight="1" thickBot="1" x14ac:dyDescent="0.4">
      <c r="A86" s="10">
        <v>78</v>
      </c>
      <c r="B86" s="36" t="s">
        <v>329</v>
      </c>
      <c r="C86" s="56" t="s">
        <v>323</v>
      </c>
      <c r="D86" s="58"/>
      <c r="E86" s="64" t="s">
        <v>323</v>
      </c>
      <c r="F86" s="65"/>
      <c r="G86" s="66"/>
      <c r="H86" s="45" t="s">
        <v>324</v>
      </c>
      <c r="I86" s="46">
        <v>80</v>
      </c>
      <c r="J86" s="52">
        <v>0</v>
      </c>
      <c r="K86" s="16">
        <v>0.19</v>
      </c>
      <c r="L86" s="47">
        <f t="shared" si="2"/>
        <v>0</v>
      </c>
      <c r="M86" s="48">
        <f t="shared" ref="M86:M88" si="6">+I86*L86</f>
        <v>0</v>
      </c>
      <c r="N86" s="17"/>
      <c r="O86" s="18"/>
    </row>
    <row r="87" spans="1:28" ht="103" customHeight="1" thickBot="1" x14ac:dyDescent="0.4">
      <c r="A87" s="10">
        <v>79</v>
      </c>
      <c r="B87" s="36" t="s">
        <v>330</v>
      </c>
      <c r="C87" s="56" t="s">
        <v>323</v>
      </c>
      <c r="D87" s="58"/>
      <c r="E87" s="64" t="s">
        <v>323</v>
      </c>
      <c r="F87" s="65"/>
      <c r="G87" s="66"/>
      <c r="H87" s="45" t="s">
        <v>324</v>
      </c>
      <c r="I87" s="46">
        <v>80</v>
      </c>
      <c r="J87" s="52">
        <v>0</v>
      </c>
      <c r="K87" s="16">
        <v>0.19</v>
      </c>
      <c r="L87" s="47">
        <f t="shared" si="2"/>
        <v>0</v>
      </c>
      <c r="M87" s="48">
        <f t="shared" si="6"/>
        <v>0</v>
      </c>
      <c r="N87" s="17"/>
      <c r="O87" s="18"/>
    </row>
    <row r="88" spans="1:28" ht="103" customHeight="1" thickBot="1" x14ac:dyDescent="0.4">
      <c r="A88" s="10">
        <v>80</v>
      </c>
      <c r="B88" s="36" t="s">
        <v>331</v>
      </c>
      <c r="C88" s="56" t="s">
        <v>323</v>
      </c>
      <c r="D88" s="58"/>
      <c r="E88" s="64" t="s">
        <v>323</v>
      </c>
      <c r="F88" s="65"/>
      <c r="G88" s="66"/>
      <c r="H88" s="45" t="s">
        <v>324</v>
      </c>
      <c r="I88" s="46">
        <v>80</v>
      </c>
      <c r="J88" s="52">
        <v>0</v>
      </c>
      <c r="K88" s="16">
        <v>0.19</v>
      </c>
      <c r="L88" s="47">
        <f t="shared" si="2"/>
        <v>0</v>
      </c>
      <c r="M88" s="48">
        <f t="shared" si="6"/>
        <v>0</v>
      </c>
      <c r="N88" s="17"/>
      <c r="O88" s="18"/>
    </row>
    <row r="89" spans="1:28" ht="103" customHeight="1" thickBot="1" x14ac:dyDescent="0.4">
      <c r="A89" s="10">
        <v>81</v>
      </c>
      <c r="B89" s="36" t="s">
        <v>332</v>
      </c>
      <c r="C89" s="56" t="s">
        <v>323</v>
      </c>
      <c r="D89" s="58"/>
      <c r="E89" s="64" t="s">
        <v>323</v>
      </c>
      <c r="F89" s="65"/>
      <c r="G89" s="66"/>
      <c r="H89" s="45" t="s">
        <v>324</v>
      </c>
      <c r="I89" s="46">
        <v>80</v>
      </c>
      <c r="J89" s="52">
        <v>0</v>
      </c>
      <c r="K89" s="16">
        <v>0.19</v>
      </c>
      <c r="L89" s="47">
        <f t="shared" si="2"/>
        <v>0</v>
      </c>
      <c r="M89" s="48">
        <f>+I89*L89</f>
        <v>0</v>
      </c>
      <c r="N89" s="25"/>
      <c r="O89" s="26"/>
      <c r="AB89" s="6" t="s">
        <v>298</v>
      </c>
    </row>
    <row r="90" spans="1:28" ht="103" customHeight="1" thickBot="1" x14ac:dyDescent="0.4">
      <c r="A90" s="10">
        <v>82</v>
      </c>
      <c r="B90" s="36" t="s">
        <v>336</v>
      </c>
      <c r="C90" s="56" t="s">
        <v>323</v>
      </c>
      <c r="D90" s="58"/>
      <c r="E90" s="64" t="s">
        <v>323</v>
      </c>
      <c r="F90" s="65"/>
      <c r="G90" s="66"/>
      <c r="H90" s="45" t="s">
        <v>324</v>
      </c>
      <c r="I90" s="46">
        <v>80</v>
      </c>
      <c r="J90" s="52">
        <v>0</v>
      </c>
      <c r="K90" s="16">
        <v>0.19</v>
      </c>
      <c r="L90" s="47">
        <f t="shared" si="2"/>
        <v>0</v>
      </c>
      <c r="M90" s="48">
        <f t="shared" ref="M90:M92" si="7">+I90*L90</f>
        <v>0</v>
      </c>
      <c r="N90" s="17"/>
      <c r="O90" s="18"/>
    </row>
    <row r="91" spans="1:28" ht="103" customHeight="1" thickBot="1" x14ac:dyDescent="0.4">
      <c r="A91" s="10">
        <v>83</v>
      </c>
      <c r="B91" s="36" t="s">
        <v>334</v>
      </c>
      <c r="C91" s="56" t="s">
        <v>323</v>
      </c>
      <c r="D91" s="58"/>
      <c r="E91" s="64" t="s">
        <v>323</v>
      </c>
      <c r="F91" s="65"/>
      <c r="G91" s="66"/>
      <c r="H91" s="45" t="s">
        <v>324</v>
      </c>
      <c r="I91" s="46">
        <v>80</v>
      </c>
      <c r="J91" s="52">
        <v>0</v>
      </c>
      <c r="K91" s="16">
        <v>0.19</v>
      </c>
      <c r="L91" s="47">
        <f t="shared" si="2"/>
        <v>0</v>
      </c>
      <c r="M91" s="48">
        <f t="shared" si="7"/>
        <v>0</v>
      </c>
      <c r="N91" s="17"/>
      <c r="O91" s="18"/>
    </row>
    <row r="92" spans="1:28" ht="103" customHeight="1" thickBot="1" x14ac:dyDescent="0.4">
      <c r="A92" s="10">
        <v>84</v>
      </c>
      <c r="B92" s="36" t="s">
        <v>337</v>
      </c>
      <c r="C92" s="56" t="s">
        <v>323</v>
      </c>
      <c r="D92" s="58"/>
      <c r="E92" s="67" t="s">
        <v>323</v>
      </c>
      <c r="F92" s="68"/>
      <c r="G92" s="69"/>
      <c r="H92" s="45" t="s">
        <v>324</v>
      </c>
      <c r="I92" s="46">
        <v>80</v>
      </c>
      <c r="J92" s="52">
        <v>0</v>
      </c>
      <c r="K92" s="16">
        <v>0.19</v>
      </c>
      <c r="L92" s="47">
        <f t="shared" si="2"/>
        <v>0</v>
      </c>
      <c r="M92" s="48">
        <f t="shared" si="7"/>
        <v>0</v>
      </c>
      <c r="N92" s="17"/>
      <c r="O92" s="18"/>
    </row>
    <row r="93" spans="1:28" ht="29.25" customHeight="1" x14ac:dyDescent="0.35">
      <c r="A93" s="92" t="s">
        <v>299</v>
      </c>
      <c r="B93" s="93"/>
      <c r="C93" s="93"/>
      <c r="D93" s="93"/>
      <c r="E93" s="93"/>
      <c r="F93" s="93"/>
      <c r="G93" s="93"/>
      <c r="H93" s="93"/>
      <c r="I93" s="93"/>
      <c r="J93" s="93"/>
      <c r="K93" s="93"/>
      <c r="L93" s="93"/>
      <c r="M93" s="50">
        <f>SUM(M9:M92)</f>
        <v>0</v>
      </c>
      <c r="N93" s="94"/>
      <c r="O93" s="94"/>
    </row>
    <row r="94" spans="1:28" ht="29.25" customHeight="1" x14ac:dyDescent="0.35">
      <c r="A94" s="92" t="s">
        <v>460</v>
      </c>
      <c r="B94" s="92"/>
      <c r="C94" s="92"/>
      <c r="D94" s="92"/>
      <c r="E94" s="92"/>
      <c r="F94" s="92"/>
      <c r="G94" s="92"/>
      <c r="H94" s="92"/>
      <c r="I94" s="92"/>
      <c r="J94" s="92"/>
      <c r="K94" s="92"/>
      <c r="L94" s="92"/>
      <c r="M94" s="31"/>
      <c r="N94" s="95"/>
      <c r="O94" s="95"/>
    </row>
    <row r="95" spans="1:28" s="2" customFormat="1" ht="29.25" customHeight="1" x14ac:dyDescent="0.35">
      <c r="A95" s="92" t="s">
        <v>300</v>
      </c>
      <c r="B95" s="92"/>
      <c r="C95" s="92"/>
      <c r="D95" s="92"/>
      <c r="E95" s="92"/>
      <c r="F95" s="92"/>
      <c r="G95" s="92"/>
      <c r="H95" s="92"/>
      <c r="I95" s="92"/>
      <c r="J95" s="92"/>
      <c r="K95" s="92"/>
      <c r="L95" s="92"/>
      <c r="M95" s="32"/>
      <c r="N95" s="95"/>
      <c r="O95" s="95"/>
    </row>
    <row r="96" spans="1:28" s="2" customFormat="1" x14ac:dyDescent="0.35">
      <c r="A96" s="33"/>
      <c r="B96" s="33"/>
      <c r="C96" s="34"/>
      <c r="D96" s="34"/>
      <c r="E96" s="34"/>
      <c r="F96" s="34"/>
      <c r="G96" s="34"/>
      <c r="H96" s="34"/>
      <c r="I96" s="34"/>
      <c r="J96" s="34"/>
      <c r="K96" s="34"/>
      <c r="L96" s="34"/>
      <c r="M96" s="34"/>
      <c r="N96" s="34"/>
      <c r="O96" s="34"/>
    </row>
    <row r="97" spans="1:15" s="2" customFormat="1" x14ac:dyDescent="0.35">
      <c r="A97" s="70" t="s">
        <v>339</v>
      </c>
      <c r="B97" s="70"/>
      <c r="C97" s="70"/>
      <c r="D97" s="70"/>
      <c r="E97" s="70"/>
      <c r="F97" s="70"/>
      <c r="G97" s="70"/>
      <c r="H97" s="70"/>
      <c r="I97" s="70"/>
      <c r="J97" s="70"/>
      <c r="K97" s="70"/>
      <c r="L97" s="70"/>
      <c r="M97" s="70"/>
      <c r="N97" s="70"/>
      <c r="O97" s="70"/>
    </row>
    <row r="98" spans="1:15" s="2" customFormat="1" x14ac:dyDescent="0.35">
      <c r="A98" s="33"/>
      <c r="B98" s="33"/>
      <c r="C98" s="34"/>
      <c r="D98" s="34"/>
      <c r="E98" s="34"/>
      <c r="F98" s="34"/>
      <c r="G98" s="34"/>
      <c r="H98" s="34"/>
      <c r="I98" s="34"/>
      <c r="J98" s="34"/>
      <c r="K98" s="34"/>
      <c r="L98" s="34"/>
      <c r="M98" s="34"/>
      <c r="N98" s="34"/>
      <c r="O98" s="34"/>
    </row>
    <row r="99" spans="1:15" s="2" customFormat="1" x14ac:dyDescent="0.35">
      <c r="A99" s="33"/>
      <c r="B99" s="33"/>
      <c r="C99" s="34"/>
      <c r="D99" s="34"/>
      <c r="E99" s="34"/>
      <c r="F99" s="34"/>
      <c r="G99" s="34"/>
      <c r="H99" s="34"/>
      <c r="I99" s="34"/>
      <c r="J99" s="34"/>
      <c r="K99" s="34"/>
      <c r="L99" s="34"/>
      <c r="M99" s="34"/>
      <c r="N99" s="34"/>
      <c r="O99" s="34"/>
    </row>
    <row r="100" spans="1:15" s="2" customFormat="1" x14ac:dyDescent="0.35">
      <c r="A100" s="33"/>
      <c r="B100" s="33"/>
      <c r="C100" s="34"/>
      <c r="D100" s="34"/>
      <c r="E100" s="34"/>
      <c r="F100" s="34"/>
      <c r="G100" s="34"/>
      <c r="H100" s="34"/>
      <c r="I100" s="34"/>
      <c r="J100" s="34"/>
      <c r="K100" s="34"/>
      <c r="L100" s="34"/>
      <c r="M100" s="34"/>
      <c r="N100" s="34"/>
      <c r="O100" s="34"/>
    </row>
    <row r="101" spans="1:15" s="2" customFormat="1" x14ac:dyDescent="0.35">
      <c r="A101" s="1" t="s">
        <v>301</v>
      </c>
      <c r="B101" s="1"/>
    </row>
    <row r="102" spans="1:15" ht="15" customHeight="1" x14ac:dyDescent="0.35">
      <c r="A102" s="71" t="s">
        <v>302</v>
      </c>
      <c r="B102" s="72"/>
      <c r="C102" s="72"/>
      <c r="D102" s="72"/>
      <c r="E102" s="72"/>
      <c r="F102" s="72"/>
      <c r="G102" s="72"/>
      <c r="H102" s="72"/>
      <c r="I102" s="73"/>
      <c r="J102" s="71" t="s">
        <v>303</v>
      </c>
      <c r="K102" s="72"/>
      <c r="L102" s="72"/>
      <c r="M102" s="72"/>
      <c r="N102" s="72"/>
      <c r="O102" s="73"/>
    </row>
    <row r="103" spans="1:15" ht="15" customHeight="1" x14ac:dyDescent="0.35">
      <c r="A103" s="71" t="s">
        <v>304</v>
      </c>
      <c r="B103" s="72"/>
      <c r="C103" s="72"/>
      <c r="D103" s="72"/>
      <c r="E103" s="72"/>
      <c r="F103" s="72"/>
      <c r="G103" s="72"/>
      <c r="H103" s="72"/>
      <c r="I103" s="73"/>
      <c r="J103" s="71" t="s">
        <v>305</v>
      </c>
      <c r="K103" s="72"/>
      <c r="L103" s="72"/>
      <c r="M103" s="72"/>
      <c r="N103" s="72"/>
      <c r="O103" s="73"/>
    </row>
    <row r="104" spans="1:15" x14ac:dyDescent="0.35">
      <c r="A104" s="74"/>
      <c r="B104" s="75"/>
      <c r="C104" s="75"/>
      <c r="D104" s="75"/>
      <c r="E104" s="75"/>
      <c r="F104" s="75"/>
      <c r="G104" s="75"/>
      <c r="H104" s="75"/>
      <c r="I104" s="76"/>
      <c r="J104" s="71" t="s">
        <v>306</v>
      </c>
      <c r="K104" s="72"/>
      <c r="L104" s="72"/>
      <c r="M104" s="72"/>
      <c r="N104" s="72"/>
      <c r="O104" s="73"/>
    </row>
    <row r="105" spans="1:15" x14ac:dyDescent="0.35">
      <c r="A105" s="77"/>
      <c r="B105" s="78"/>
      <c r="C105" s="78"/>
      <c r="D105" s="78"/>
      <c r="E105" s="78"/>
      <c r="F105" s="78"/>
      <c r="G105" s="78"/>
      <c r="H105" s="78"/>
      <c r="I105" s="79"/>
      <c r="J105" s="71" t="s">
        <v>307</v>
      </c>
      <c r="K105" s="72"/>
      <c r="L105" s="72"/>
      <c r="M105" s="72"/>
      <c r="N105" s="72"/>
      <c r="O105" s="73"/>
    </row>
    <row r="106" spans="1:15" x14ac:dyDescent="0.35">
      <c r="A106" s="77"/>
      <c r="B106" s="78"/>
      <c r="C106" s="78"/>
      <c r="D106" s="78"/>
      <c r="E106" s="78"/>
      <c r="F106" s="78"/>
      <c r="G106" s="78"/>
      <c r="H106" s="78"/>
      <c r="I106" s="79"/>
      <c r="J106" s="83"/>
      <c r="K106" s="84"/>
      <c r="L106" s="84"/>
      <c r="M106" s="84"/>
      <c r="N106" s="84"/>
      <c r="O106" s="85"/>
    </row>
    <row r="107" spans="1:15" x14ac:dyDescent="0.35">
      <c r="A107" s="77"/>
      <c r="B107" s="78"/>
      <c r="C107" s="78"/>
      <c r="D107" s="78"/>
      <c r="E107" s="78"/>
      <c r="F107" s="78"/>
      <c r="G107" s="78"/>
      <c r="H107" s="78"/>
      <c r="I107" s="79"/>
      <c r="J107" s="86"/>
      <c r="K107" s="87"/>
      <c r="L107" s="87"/>
      <c r="M107" s="87"/>
      <c r="N107" s="87"/>
      <c r="O107" s="88"/>
    </row>
    <row r="108" spans="1:15" x14ac:dyDescent="0.35">
      <c r="A108" s="77"/>
      <c r="B108" s="78"/>
      <c r="C108" s="78"/>
      <c r="D108" s="78"/>
      <c r="E108" s="78"/>
      <c r="F108" s="78"/>
      <c r="G108" s="78"/>
      <c r="H108" s="78"/>
      <c r="I108" s="79"/>
      <c r="J108" s="86"/>
      <c r="K108" s="87"/>
      <c r="L108" s="87"/>
      <c r="M108" s="87"/>
      <c r="N108" s="87"/>
      <c r="O108" s="88"/>
    </row>
    <row r="109" spans="1:15" x14ac:dyDescent="0.35">
      <c r="A109" s="77"/>
      <c r="B109" s="78"/>
      <c r="C109" s="78"/>
      <c r="D109" s="78"/>
      <c r="E109" s="78"/>
      <c r="F109" s="78"/>
      <c r="G109" s="78"/>
      <c r="H109" s="78"/>
      <c r="I109" s="79"/>
      <c r="J109" s="86"/>
      <c r="K109" s="87"/>
      <c r="L109" s="87"/>
      <c r="M109" s="87"/>
      <c r="N109" s="87"/>
      <c r="O109" s="88"/>
    </row>
    <row r="110" spans="1:15" ht="15" customHeight="1" x14ac:dyDescent="0.35">
      <c r="A110" s="77"/>
      <c r="B110" s="78"/>
      <c r="C110" s="78"/>
      <c r="D110" s="78"/>
      <c r="E110" s="78"/>
      <c r="F110" s="78"/>
      <c r="G110" s="78"/>
      <c r="H110" s="78"/>
      <c r="I110" s="79"/>
      <c r="J110" s="86"/>
      <c r="K110" s="87"/>
      <c r="L110" s="87"/>
      <c r="M110" s="87"/>
      <c r="N110" s="87"/>
      <c r="O110" s="88"/>
    </row>
    <row r="111" spans="1:15" x14ac:dyDescent="0.35">
      <c r="A111" s="80"/>
      <c r="B111" s="81"/>
      <c r="C111" s="81"/>
      <c r="D111" s="81"/>
      <c r="E111" s="81"/>
      <c r="F111" s="81"/>
      <c r="G111" s="81"/>
      <c r="H111" s="81"/>
      <c r="I111" s="82"/>
      <c r="J111" s="89"/>
      <c r="K111" s="90"/>
      <c r="L111" s="90"/>
      <c r="M111" s="90"/>
      <c r="N111" s="90"/>
      <c r="O111" s="91"/>
    </row>
  </sheetData>
  <mergeCells count="188">
    <mergeCell ref="A104:I111"/>
    <mergeCell ref="J104:O104"/>
    <mergeCell ref="J105:O105"/>
    <mergeCell ref="J106:O111"/>
    <mergeCell ref="A93:L93"/>
    <mergeCell ref="N93:O93"/>
    <mergeCell ref="A94:L94"/>
    <mergeCell ref="N94:O94"/>
    <mergeCell ref="A95:L95"/>
    <mergeCell ref="N95:O95"/>
    <mergeCell ref="C91:D91"/>
    <mergeCell ref="E91:G91"/>
    <mergeCell ref="C92:D92"/>
    <mergeCell ref="E92:G92"/>
    <mergeCell ref="A97:O97"/>
    <mergeCell ref="A102:I102"/>
    <mergeCell ref="J102:O102"/>
    <mergeCell ref="A103:I103"/>
    <mergeCell ref="J103:O103"/>
    <mergeCell ref="C90:D90"/>
    <mergeCell ref="E90:G90"/>
    <mergeCell ref="C85:D85"/>
    <mergeCell ref="E85:G85"/>
    <mergeCell ref="C86:D86"/>
    <mergeCell ref="E86:G86"/>
    <mergeCell ref="C87:D87"/>
    <mergeCell ref="E87:G87"/>
    <mergeCell ref="C82:D82"/>
    <mergeCell ref="E82:G82"/>
    <mergeCell ref="C83:D83"/>
    <mergeCell ref="E83:G83"/>
    <mergeCell ref="C84:D84"/>
    <mergeCell ref="E84:G84"/>
    <mergeCell ref="C73:D73"/>
    <mergeCell ref="E73:G73"/>
    <mergeCell ref="C74:D74"/>
    <mergeCell ref="E74:G74"/>
    <mergeCell ref="C75:D75"/>
    <mergeCell ref="E75:G75"/>
    <mergeCell ref="C88:D88"/>
    <mergeCell ref="E88:G88"/>
    <mergeCell ref="C89:D89"/>
    <mergeCell ref="E89:G89"/>
    <mergeCell ref="C79:D79"/>
    <mergeCell ref="E79:G79"/>
    <mergeCell ref="C80:D80"/>
    <mergeCell ref="E80:G80"/>
    <mergeCell ref="C81:D81"/>
    <mergeCell ref="E81:G81"/>
    <mergeCell ref="C76:D76"/>
    <mergeCell ref="E76:G76"/>
    <mergeCell ref="C77:D77"/>
    <mergeCell ref="E77:G77"/>
    <mergeCell ref="C78:D78"/>
    <mergeCell ref="E78:G78"/>
    <mergeCell ref="C72:D72"/>
    <mergeCell ref="E72:G72"/>
    <mergeCell ref="C67:D67"/>
    <mergeCell ref="E67:G67"/>
    <mergeCell ref="C68:D68"/>
    <mergeCell ref="E68:G68"/>
    <mergeCell ref="C69:D69"/>
    <mergeCell ref="E69:G69"/>
    <mergeCell ref="C64:D64"/>
    <mergeCell ref="E64:G64"/>
    <mergeCell ref="C65:D65"/>
    <mergeCell ref="E65:G65"/>
    <mergeCell ref="C66:D66"/>
    <mergeCell ref="E66:G66"/>
    <mergeCell ref="C55:D55"/>
    <mergeCell ref="E55:G55"/>
    <mergeCell ref="C56:D56"/>
    <mergeCell ref="E56:G56"/>
    <mergeCell ref="C57:D57"/>
    <mergeCell ref="E57:G57"/>
    <mergeCell ref="C70:D70"/>
    <mergeCell ref="E70:G70"/>
    <mergeCell ref="C71:D71"/>
    <mergeCell ref="E71:G71"/>
    <mergeCell ref="C61:D61"/>
    <mergeCell ref="E61:G61"/>
    <mergeCell ref="C62:D62"/>
    <mergeCell ref="E62:G62"/>
    <mergeCell ref="C63:D63"/>
    <mergeCell ref="E63:G63"/>
    <mergeCell ref="C58:D58"/>
    <mergeCell ref="E58:G58"/>
    <mergeCell ref="C59:D59"/>
    <mergeCell ref="E59:G59"/>
    <mergeCell ref="C60:D60"/>
    <mergeCell ref="E60:G60"/>
    <mergeCell ref="C54:D54"/>
    <mergeCell ref="E54:G54"/>
    <mergeCell ref="C49:D49"/>
    <mergeCell ref="E49:G49"/>
    <mergeCell ref="C50:D50"/>
    <mergeCell ref="E50:G50"/>
    <mergeCell ref="C51:D51"/>
    <mergeCell ref="E51:G51"/>
    <mergeCell ref="C46:D46"/>
    <mergeCell ref="E46:G46"/>
    <mergeCell ref="C47:D47"/>
    <mergeCell ref="E47:G47"/>
    <mergeCell ref="C48:D48"/>
    <mergeCell ref="E48:G48"/>
    <mergeCell ref="C37:D37"/>
    <mergeCell ref="E37:G37"/>
    <mergeCell ref="C38:D38"/>
    <mergeCell ref="E38:G38"/>
    <mergeCell ref="C39:D39"/>
    <mergeCell ref="E39:G39"/>
    <mergeCell ref="C52:D52"/>
    <mergeCell ref="E52:G52"/>
    <mergeCell ref="C53:D53"/>
    <mergeCell ref="E53:G53"/>
    <mergeCell ref="C43:D43"/>
    <mergeCell ref="E43:G43"/>
    <mergeCell ref="C44:D44"/>
    <mergeCell ref="E44:G44"/>
    <mergeCell ref="C45:D45"/>
    <mergeCell ref="E45:G45"/>
    <mergeCell ref="C40:D40"/>
    <mergeCell ref="E40:G40"/>
    <mergeCell ref="C41:D41"/>
    <mergeCell ref="E41:G41"/>
    <mergeCell ref="C42:D42"/>
    <mergeCell ref="E42:G42"/>
    <mergeCell ref="C36:D36"/>
    <mergeCell ref="E36:G36"/>
    <mergeCell ref="C31:D31"/>
    <mergeCell ref="E31:G31"/>
    <mergeCell ref="C32:D32"/>
    <mergeCell ref="E32:G32"/>
    <mergeCell ref="C33:D33"/>
    <mergeCell ref="E33:G33"/>
    <mergeCell ref="C28:D28"/>
    <mergeCell ref="E28:G28"/>
    <mergeCell ref="C29:D29"/>
    <mergeCell ref="E29:G29"/>
    <mergeCell ref="C30:D30"/>
    <mergeCell ref="E30:G30"/>
    <mergeCell ref="C19:D19"/>
    <mergeCell ref="E19:G19"/>
    <mergeCell ref="C20:D20"/>
    <mergeCell ref="E20:G20"/>
    <mergeCell ref="C21:D21"/>
    <mergeCell ref="E21:G21"/>
    <mergeCell ref="C34:D34"/>
    <mergeCell ref="E34:G34"/>
    <mergeCell ref="C35:D35"/>
    <mergeCell ref="E35:G35"/>
    <mergeCell ref="C25:D25"/>
    <mergeCell ref="E25:G25"/>
    <mergeCell ref="C26:D26"/>
    <mergeCell ref="E26:G26"/>
    <mergeCell ref="C27:D27"/>
    <mergeCell ref="E27:G27"/>
    <mergeCell ref="C22:D22"/>
    <mergeCell ref="E22:G22"/>
    <mergeCell ref="C23:D23"/>
    <mergeCell ref="E23:G23"/>
    <mergeCell ref="C24:D24"/>
    <mergeCell ref="E24:G24"/>
    <mergeCell ref="C18:D18"/>
    <mergeCell ref="E18:G18"/>
    <mergeCell ref="C13:D13"/>
    <mergeCell ref="E13:G13"/>
    <mergeCell ref="C14:D14"/>
    <mergeCell ref="E14:G14"/>
    <mergeCell ref="C15:D15"/>
    <mergeCell ref="E15:G15"/>
    <mergeCell ref="C10:D10"/>
    <mergeCell ref="E10:G10"/>
    <mergeCell ref="C11:D11"/>
    <mergeCell ref="E11:G11"/>
    <mergeCell ref="C12:D12"/>
    <mergeCell ref="E12:G12"/>
    <mergeCell ref="A3:O3"/>
    <mergeCell ref="A6:L6"/>
    <mergeCell ref="C8:D8"/>
    <mergeCell ref="E8:G8"/>
    <mergeCell ref="C9:D9"/>
    <mergeCell ref="E9:G9"/>
    <mergeCell ref="C16:D16"/>
    <mergeCell ref="E16:G16"/>
    <mergeCell ref="C17:D17"/>
    <mergeCell ref="E17:G17"/>
    <mergeCell ref="A7:G7"/>
  </mergeCells>
  <printOptions horizontalCentered="1" verticalCentered="1"/>
  <pageMargins left="0.11811023622047245" right="0.11811023622047245" top="0.15748031496062992" bottom="0.15748031496062992" header="0.31496062992125984" footer="0.31496062992125984"/>
  <pageSetup scale="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63"/>
  <sheetViews>
    <sheetView showGridLines="0" view="pageBreakPreview" zoomScale="70" zoomScaleNormal="145" zoomScaleSheetLayoutView="70" workbookViewId="0">
      <selection activeCell="L10" sqref="L10:L44"/>
    </sheetView>
  </sheetViews>
  <sheetFormatPr baseColWidth="10" defaultColWidth="11.453125" defaultRowHeight="14.5" x14ac:dyDescent="0.35"/>
  <cols>
    <col min="1" max="1" width="5.54296875" style="35" customWidth="1"/>
    <col min="2" max="2" width="24" style="35" customWidth="1"/>
    <col min="3" max="3" width="15.1796875" style="6" customWidth="1"/>
    <col min="4" max="4" width="24.453125" style="6" customWidth="1"/>
    <col min="5" max="7" width="17.26953125" style="6" customWidth="1"/>
    <col min="8" max="8" width="10.81640625" style="6" customWidth="1"/>
    <col min="9" max="9" width="12.1796875" style="6" customWidth="1"/>
    <col min="10" max="10" width="14.81640625" style="6" customWidth="1"/>
    <col min="11" max="11" width="5.81640625" style="6" bestFit="1" customWidth="1"/>
    <col min="12" max="12" width="15.81640625" style="6" customWidth="1"/>
    <col min="13" max="13" width="26.54296875" style="6" customWidth="1"/>
    <col min="14" max="14" width="16.7265625" style="6" customWidth="1"/>
    <col min="15" max="15" width="25.81640625" style="6" customWidth="1"/>
    <col min="16" max="16" width="4.26953125" style="6" customWidth="1"/>
    <col min="17" max="16384" width="11.453125" style="6"/>
  </cols>
  <sheetData>
    <row r="2" spans="1:28" s="2" customFormat="1" x14ac:dyDescent="0.35">
      <c r="A2" s="1"/>
      <c r="B2" s="1"/>
    </row>
    <row r="3" spans="1:28" s="2" customFormat="1" ht="36" x14ac:dyDescent="0.35">
      <c r="A3" s="59" t="e">
        <f>+#REF!</f>
        <v>#REF!</v>
      </c>
      <c r="B3" s="59"/>
      <c r="C3" s="59"/>
      <c r="D3" s="59"/>
      <c r="E3" s="59"/>
      <c r="F3" s="59"/>
      <c r="G3" s="59"/>
      <c r="H3" s="59"/>
      <c r="I3" s="59"/>
      <c r="J3" s="59"/>
      <c r="K3" s="59"/>
      <c r="L3" s="59"/>
      <c r="M3" s="59"/>
      <c r="N3" s="59"/>
      <c r="O3" s="59"/>
    </row>
    <row r="4" spans="1:28" s="2" customFormat="1" x14ac:dyDescent="0.35">
      <c r="A4" s="3" t="s">
        <v>312</v>
      </c>
      <c r="B4" s="3"/>
    </row>
    <row r="5" spans="1:28" s="2" customFormat="1" x14ac:dyDescent="0.35">
      <c r="A5" s="4" t="s">
        <v>287</v>
      </c>
      <c r="B5" s="4"/>
      <c r="C5" s="5"/>
      <c r="D5" s="5"/>
      <c r="E5" s="5"/>
      <c r="F5" s="5"/>
      <c r="G5" s="5"/>
      <c r="H5" s="5"/>
      <c r="I5" s="5"/>
      <c r="J5" s="5"/>
      <c r="K5" s="5"/>
      <c r="L5" s="5"/>
    </row>
    <row r="6" spans="1:28" s="2" customFormat="1" ht="55.5" customHeight="1" x14ac:dyDescent="0.35">
      <c r="A6" s="60" t="s">
        <v>288</v>
      </c>
      <c r="B6" s="60"/>
      <c r="C6" s="60"/>
      <c r="D6" s="60"/>
      <c r="E6" s="60"/>
      <c r="F6" s="60"/>
      <c r="G6" s="60"/>
      <c r="H6" s="60"/>
      <c r="I6" s="60"/>
      <c r="J6" s="60"/>
      <c r="K6" s="60"/>
      <c r="L6" s="60"/>
    </row>
    <row r="7" spans="1:28" ht="50.15" customHeight="1" x14ac:dyDescent="0.35">
      <c r="A7" s="62" t="s">
        <v>313</v>
      </c>
      <c r="B7" s="63"/>
      <c r="C7" s="63"/>
      <c r="D7" s="63"/>
      <c r="E7" s="63"/>
      <c r="F7" s="63"/>
      <c r="G7" s="63"/>
      <c r="H7" s="54"/>
      <c r="I7" s="54"/>
      <c r="J7" s="54"/>
      <c r="K7" s="54"/>
      <c r="L7" s="54"/>
      <c r="M7" s="54"/>
      <c r="N7" s="54"/>
      <c r="O7" s="55"/>
      <c r="AB7" s="6" t="s">
        <v>289</v>
      </c>
    </row>
    <row r="8" spans="1:28" ht="69.75" customHeight="1" thickBot="1" x14ac:dyDescent="0.4">
      <c r="A8" s="7" t="s">
        <v>0</v>
      </c>
      <c r="B8" s="38" t="s">
        <v>290</v>
      </c>
      <c r="C8" s="61" t="s">
        <v>1</v>
      </c>
      <c r="D8" s="61"/>
      <c r="E8" s="61" t="s">
        <v>2</v>
      </c>
      <c r="F8" s="61"/>
      <c r="G8" s="61"/>
      <c r="H8" s="38" t="s">
        <v>3</v>
      </c>
      <c r="I8" s="8" t="s">
        <v>4</v>
      </c>
      <c r="J8" s="38" t="s">
        <v>291</v>
      </c>
      <c r="K8" s="38" t="s">
        <v>292</v>
      </c>
      <c r="L8" s="38" t="s">
        <v>293</v>
      </c>
      <c r="M8" s="38" t="s">
        <v>294</v>
      </c>
      <c r="N8" s="38" t="s">
        <v>295</v>
      </c>
      <c r="O8" s="9" t="s">
        <v>296</v>
      </c>
      <c r="AB8" s="6" t="s">
        <v>297</v>
      </c>
    </row>
    <row r="9" spans="1:28" ht="97.5" customHeight="1" thickBot="1" x14ac:dyDescent="0.4">
      <c r="A9" s="10">
        <v>1</v>
      </c>
      <c r="B9" s="36" t="s">
        <v>88</v>
      </c>
      <c r="C9" s="56" t="s">
        <v>103</v>
      </c>
      <c r="D9" s="58"/>
      <c r="E9" s="56" t="s">
        <v>6</v>
      </c>
      <c r="F9" s="57"/>
      <c r="G9" s="58"/>
      <c r="H9" s="37" t="s">
        <v>3</v>
      </c>
      <c r="I9" s="39">
        <v>2000</v>
      </c>
      <c r="J9" s="11">
        <v>0</v>
      </c>
      <c r="K9" s="12">
        <v>0.19</v>
      </c>
      <c r="L9" s="47">
        <f>+J9+(J9*19%)</f>
        <v>0</v>
      </c>
      <c r="M9" s="47">
        <f>+R$9*L9</f>
        <v>0</v>
      </c>
      <c r="N9" s="13"/>
      <c r="O9" s="14"/>
      <c r="R9" s="6">
        <v>2000</v>
      </c>
      <c r="AB9" s="6" t="s">
        <v>298</v>
      </c>
    </row>
    <row r="10" spans="1:28" ht="97.5" customHeight="1" thickBot="1" x14ac:dyDescent="0.4">
      <c r="A10" s="10">
        <v>2</v>
      </c>
      <c r="B10" s="36" t="s">
        <v>88</v>
      </c>
      <c r="C10" s="56" t="s">
        <v>104</v>
      </c>
      <c r="D10" s="58"/>
      <c r="E10" s="56" t="s">
        <v>6</v>
      </c>
      <c r="F10" s="57"/>
      <c r="G10" s="58"/>
      <c r="H10" s="37" t="s">
        <v>3</v>
      </c>
      <c r="I10" s="44">
        <v>2000</v>
      </c>
      <c r="J10" s="11">
        <v>0</v>
      </c>
      <c r="K10" s="16">
        <v>0.19</v>
      </c>
      <c r="L10" s="47">
        <f t="shared" ref="L10:L44" si="0">+J10+(J10*19%)</f>
        <v>0</v>
      </c>
      <c r="M10" s="47">
        <f t="shared" ref="M10:M31" si="1">+R$9*L10</f>
        <v>0</v>
      </c>
      <c r="N10" s="17"/>
      <c r="O10" s="18"/>
    </row>
    <row r="11" spans="1:28" ht="97.5" customHeight="1" thickBot="1" x14ac:dyDescent="0.4">
      <c r="A11" s="10">
        <v>3</v>
      </c>
      <c r="B11" s="36" t="s">
        <v>88</v>
      </c>
      <c r="C11" s="56" t="s">
        <v>105</v>
      </c>
      <c r="D11" s="58"/>
      <c r="E11" s="56" t="s">
        <v>6</v>
      </c>
      <c r="F11" s="57"/>
      <c r="G11" s="58"/>
      <c r="H11" s="37" t="s">
        <v>3</v>
      </c>
      <c r="I11" s="44">
        <v>2000</v>
      </c>
      <c r="J11" s="11">
        <v>0</v>
      </c>
      <c r="K11" s="19">
        <v>0.19</v>
      </c>
      <c r="L11" s="47">
        <f t="shared" si="0"/>
        <v>0</v>
      </c>
      <c r="M11" s="47">
        <f t="shared" si="1"/>
        <v>0</v>
      </c>
      <c r="N11" s="20"/>
      <c r="O11" s="21"/>
    </row>
    <row r="12" spans="1:28" ht="97.5" customHeight="1" thickBot="1" x14ac:dyDescent="0.4">
      <c r="A12" s="10">
        <v>4</v>
      </c>
      <c r="B12" s="36" t="s">
        <v>72</v>
      </c>
      <c r="C12" s="56" t="s">
        <v>343</v>
      </c>
      <c r="D12" s="58"/>
      <c r="E12" s="56" t="s">
        <v>74</v>
      </c>
      <c r="F12" s="57"/>
      <c r="G12" s="58"/>
      <c r="H12" s="37" t="s">
        <v>3</v>
      </c>
      <c r="I12" s="44">
        <v>2000</v>
      </c>
      <c r="J12" s="11">
        <v>0</v>
      </c>
      <c r="K12" s="22">
        <v>0.19</v>
      </c>
      <c r="L12" s="47">
        <f t="shared" si="0"/>
        <v>0</v>
      </c>
      <c r="M12" s="47">
        <f t="shared" si="1"/>
        <v>0</v>
      </c>
      <c r="N12" s="23"/>
      <c r="O12" s="24"/>
    </row>
    <row r="13" spans="1:28" ht="97.5" customHeight="1" thickBot="1" x14ac:dyDescent="0.4">
      <c r="A13" s="10">
        <v>5</v>
      </c>
      <c r="B13" s="36" t="s">
        <v>75</v>
      </c>
      <c r="C13" s="56" t="s">
        <v>76</v>
      </c>
      <c r="D13" s="58"/>
      <c r="E13" s="56" t="s">
        <v>106</v>
      </c>
      <c r="F13" s="57"/>
      <c r="G13" s="58"/>
      <c r="H13" s="37" t="s">
        <v>3</v>
      </c>
      <c r="I13" s="44">
        <v>2000</v>
      </c>
      <c r="J13" s="11">
        <v>0</v>
      </c>
      <c r="K13" s="12">
        <v>0.19</v>
      </c>
      <c r="L13" s="47">
        <f t="shared" si="0"/>
        <v>0</v>
      </c>
      <c r="M13" s="47">
        <f t="shared" si="1"/>
        <v>0</v>
      </c>
      <c r="N13" s="13"/>
      <c r="O13" s="14"/>
      <c r="AB13" s="6" t="s">
        <v>298</v>
      </c>
    </row>
    <row r="14" spans="1:28" ht="97.5" customHeight="1" thickBot="1" x14ac:dyDescent="0.4">
      <c r="A14" s="10">
        <v>6</v>
      </c>
      <c r="B14" s="36" t="s">
        <v>77</v>
      </c>
      <c r="C14" s="56" t="s">
        <v>107</v>
      </c>
      <c r="D14" s="58"/>
      <c r="E14" s="56" t="s">
        <v>79</v>
      </c>
      <c r="F14" s="57"/>
      <c r="G14" s="58"/>
      <c r="H14" s="37" t="s">
        <v>3</v>
      </c>
      <c r="I14" s="44">
        <v>2000</v>
      </c>
      <c r="J14" s="11">
        <v>0</v>
      </c>
      <c r="K14" s="16">
        <v>0.19</v>
      </c>
      <c r="L14" s="47">
        <f t="shared" si="0"/>
        <v>0</v>
      </c>
      <c r="M14" s="47">
        <f t="shared" si="1"/>
        <v>0</v>
      </c>
      <c r="N14" s="17"/>
      <c r="O14" s="18"/>
    </row>
    <row r="15" spans="1:28" ht="97.5" customHeight="1" thickBot="1" x14ac:dyDescent="0.4">
      <c r="A15" s="10">
        <v>7</v>
      </c>
      <c r="B15" s="36" t="s">
        <v>77</v>
      </c>
      <c r="C15" s="56" t="s">
        <v>108</v>
      </c>
      <c r="D15" s="58"/>
      <c r="E15" s="56" t="s">
        <v>81</v>
      </c>
      <c r="F15" s="57"/>
      <c r="G15" s="58"/>
      <c r="H15" s="37" t="s">
        <v>3</v>
      </c>
      <c r="I15" s="44">
        <v>2000</v>
      </c>
      <c r="J15" s="11">
        <v>0</v>
      </c>
      <c r="K15" s="16">
        <v>0.19</v>
      </c>
      <c r="L15" s="47">
        <f t="shared" si="0"/>
        <v>0</v>
      </c>
      <c r="M15" s="47">
        <f t="shared" si="1"/>
        <v>0</v>
      </c>
      <c r="N15" s="17"/>
      <c r="O15" s="18"/>
    </row>
    <row r="16" spans="1:28" ht="97.5" customHeight="1" thickBot="1" x14ac:dyDescent="0.4">
      <c r="A16" s="10">
        <v>8</v>
      </c>
      <c r="B16" s="36" t="s">
        <v>77</v>
      </c>
      <c r="C16" s="56" t="s">
        <v>109</v>
      </c>
      <c r="D16" s="58"/>
      <c r="E16" s="56" t="s">
        <v>83</v>
      </c>
      <c r="F16" s="57"/>
      <c r="G16" s="58"/>
      <c r="H16" s="37" t="s">
        <v>3</v>
      </c>
      <c r="I16" s="44">
        <v>2000</v>
      </c>
      <c r="J16" s="11">
        <v>0</v>
      </c>
      <c r="K16" s="16">
        <v>0.19</v>
      </c>
      <c r="L16" s="47">
        <f t="shared" si="0"/>
        <v>0</v>
      </c>
      <c r="M16" s="47">
        <f t="shared" si="1"/>
        <v>0</v>
      </c>
      <c r="N16" s="17"/>
      <c r="O16" s="18"/>
    </row>
    <row r="17" spans="1:28" ht="97.5" customHeight="1" thickBot="1" x14ac:dyDescent="0.4">
      <c r="A17" s="10">
        <v>9</v>
      </c>
      <c r="B17" s="36" t="s">
        <v>31</v>
      </c>
      <c r="C17" s="56" t="s">
        <v>32</v>
      </c>
      <c r="D17" s="58"/>
      <c r="E17" s="56" t="s">
        <v>45</v>
      </c>
      <c r="F17" s="57"/>
      <c r="G17" s="58"/>
      <c r="H17" s="37" t="s">
        <v>3</v>
      </c>
      <c r="I17" s="44">
        <v>2000</v>
      </c>
      <c r="J17" s="11">
        <v>0</v>
      </c>
      <c r="K17" s="16">
        <v>0.19</v>
      </c>
      <c r="L17" s="47">
        <f t="shared" si="0"/>
        <v>0</v>
      </c>
      <c r="M17" s="47">
        <f t="shared" si="1"/>
        <v>0</v>
      </c>
      <c r="N17" s="25"/>
      <c r="O17" s="26"/>
      <c r="AB17" s="6" t="s">
        <v>298</v>
      </c>
    </row>
    <row r="18" spans="1:28" ht="97.5" customHeight="1" thickBot="1" x14ac:dyDescent="0.4">
      <c r="A18" s="10">
        <v>10</v>
      </c>
      <c r="B18" s="36" t="s">
        <v>68</v>
      </c>
      <c r="C18" s="56" t="s">
        <v>69</v>
      </c>
      <c r="D18" s="58"/>
      <c r="E18" s="56" t="s">
        <v>70</v>
      </c>
      <c r="F18" s="57"/>
      <c r="G18" s="58"/>
      <c r="H18" s="37" t="s">
        <v>3</v>
      </c>
      <c r="I18" s="44">
        <v>2000</v>
      </c>
      <c r="J18" s="11">
        <v>0</v>
      </c>
      <c r="K18" s="16">
        <v>0.19</v>
      </c>
      <c r="L18" s="47">
        <f t="shared" si="0"/>
        <v>0</v>
      </c>
      <c r="M18" s="47">
        <f t="shared" si="1"/>
        <v>0</v>
      </c>
      <c r="N18" s="17"/>
      <c r="O18" s="18"/>
    </row>
    <row r="19" spans="1:28" ht="97.5" customHeight="1" thickBot="1" x14ac:dyDescent="0.4">
      <c r="A19" s="10">
        <v>11</v>
      </c>
      <c r="B19" s="36" t="s">
        <v>57</v>
      </c>
      <c r="C19" s="56" t="s">
        <v>84</v>
      </c>
      <c r="D19" s="58"/>
      <c r="E19" s="56" t="s">
        <v>59</v>
      </c>
      <c r="F19" s="57"/>
      <c r="G19" s="58"/>
      <c r="H19" s="37" t="s">
        <v>3</v>
      </c>
      <c r="I19" s="44">
        <v>2000</v>
      </c>
      <c r="J19" s="11">
        <v>0</v>
      </c>
      <c r="K19" s="16">
        <v>0.19</v>
      </c>
      <c r="L19" s="47">
        <f t="shared" si="0"/>
        <v>0</v>
      </c>
      <c r="M19" s="47">
        <f t="shared" si="1"/>
        <v>0</v>
      </c>
      <c r="N19" s="17"/>
      <c r="O19" s="18"/>
    </row>
    <row r="20" spans="1:28" ht="97.5" customHeight="1" thickBot="1" x14ac:dyDescent="0.4">
      <c r="A20" s="10">
        <v>12</v>
      </c>
      <c r="B20" s="36" t="s">
        <v>85</v>
      </c>
      <c r="C20" s="56" t="s">
        <v>86</v>
      </c>
      <c r="D20" s="58"/>
      <c r="E20" s="56" t="s">
        <v>87</v>
      </c>
      <c r="F20" s="57"/>
      <c r="G20" s="58"/>
      <c r="H20" s="37" t="s">
        <v>3</v>
      </c>
      <c r="I20" s="44">
        <v>2000</v>
      </c>
      <c r="J20" s="11">
        <v>0</v>
      </c>
      <c r="K20" s="16">
        <v>0.19</v>
      </c>
      <c r="L20" s="47">
        <f t="shared" si="0"/>
        <v>0</v>
      </c>
      <c r="M20" s="47">
        <f t="shared" si="1"/>
        <v>0</v>
      </c>
      <c r="N20" s="17"/>
      <c r="O20" s="18"/>
    </row>
    <row r="21" spans="1:28" ht="97.5" customHeight="1" thickBot="1" x14ac:dyDescent="0.4">
      <c r="A21" s="10">
        <v>13</v>
      </c>
      <c r="B21" s="36" t="s">
        <v>42</v>
      </c>
      <c r="C21" s="56" t="s">
        <v>110</v>
      </c>
      <c r="D21" s="58"/>
      <c r="E21" s="56" t="s">
        <v>44</v>
      </c>
      <c r="F21" s="57"/>
      <c r="G21" s="58"/>
      <c r="H21" s="37" t="s">
        <v>3</v>
      </c>
      <c r="I21" s="44">
        <v>2000</v>
      </c>
      <c r="J21" s="11">
        <v>0</v>
      </c>
      <c r="K21" s="16">
        <v>0.19</v>
      </c>
      <c r="L21" s="47">
        <f t="shared" si="0"/>
        <v>0</v>
      </c>
      <c r="M21" s="47">
        <f t="shared" si="1"/>
        <v>0</v>
      </c>
      <c r="N21" s="25"/>
      <c r="O21" s="26"/>
      <c r="AB21" s="6" t="s">
        <v>298</v>
      </c>
    </row>
    <row r="22" spans="1:28" ht="97.5" customHeight="1" thickBot="1" x14ac:dyDescent="0.4">
      <c r="A22" s="10">
        <v>14</v>
      </c>
      <c r="B22" s="36" t="s">
        <v>111</v>
      </c>
      <c r="C22" s="56" t="s">
        <v>112</v>
      </c>
      <c r="D22" s="58"/>
      <c r="E22" s="56" t="s">
        <v>41</v>
      </c>
      <c r="F22" s="57"/>
      <c r="G22" s="58"/>
      <c r="H22" s="37" t="s">
        <v>3</v>
      </c>
      <c r="I22" s="44">
        <v>2000</v>
      </c>
      <c r="J22" s="11">
        <v>0</v>
      </c>
      <c r="K22" s="16">
        <v>0.19</v>
      </c>
      <c r="L22" s="47">
        <f t="shared" si="0"/>
        <v>0</v>
      </c>
      <c r="M22" s="47">
        <f t="shared" si="1"/>
        <v>0</v>
      </c>
      <c r="N22" s="17"/>
      <c r="O22" s="18"/>
    </row>
    <row r="23" spans="1:28" ht="97.5" customHeight="1" thickBot="1" x14ac:dyDescent="0.4">
      <c r="A23" s="10">
        <v>15</v>
      </c>
      <c r="B23" s="36" t="s">
        <v>46</v>
      </c>
      <c r="C23" s="56" t="s">
        <v>113</v>
      </c>
      <c r="D23" s="58"/>
      <c r="E23" s="56" t="s">
        <v>48</v>
      </c>
      <c r="F23" s="57"/>
      <c r="G23" s="58"/>
      <c r="H23" s="37" t="s">
        <v>3</v>
      </c>
      <c r="I23" s="44">
        <v>2000</v>
      </c>
      <c r="J23" s="11">
        <v>0</v>
      </c>
      <c r="K23" s="16">
        <v>0.19</v>
      </c>
      <c r="L23" s="47">
        <f t="shared" si="0"/>
        <v>0</v>
      </c>
      <c r="M23" s="47">
        <f t="shared" si="1"/>
        <v>0</v>
      </c>
      <c r="N23" s="17"/>
      <c r="O23" s="18"/>
    </row>
    <row r="24" spans="1:28" ht="97.5" customHeight="1" thickBot="1" x14ac:dyDescent="0.4">
      <c r="A24" s="10">
        <v>16</v>
      </c>
      <c r="B24" s="36" t="s">
        <v>114</v>
      </c>
      <c r="C24" s="56" t="s">
        <v>115</v>
      </c>
      <c r="D24" s="58"/>
      <c r="E24" s="56" t="s">
        <v>51</v>
      </c>
      <c r="F24" s="57"/>
      <c r="G24" s="58"/>
      <c r="H24" s="37" t="s">
        <v>3</v>
      </c>
      <c r="I24" s="44">
        <v>2000</v>
      </c>
      <c r="J24" s="11">
        <v>0</v>
      </c>
      <c r="K24" s="16">
        <v>0.19</v>
      </c>
      <c r="L24" s="47">
        <f t="shared" si="0"/>
        <v>0</v>
      </c>
      <c r="M24" s="47">
        <f t="shared" si="1"/>
        <v>0</v>
      </c>
      <c r="N24" s="17"/>
      <c r="O24" s="18"/>
    </row>
    <row r="25" spans="1:28" ht="97.5" customHeight="1" thickBot="1" x14ac:dyDescent="0.4">
      <c r="A25" s="10">
        <v>17</v>
      </c>
      <c r="B25" s="36" t="s">
        <v>52</v>
      </c>
      <c r="C25" s="56" t="s">
        <v>53</v>
      </c>
      <c r="D25" s="58"/>
      <c r="E25" s="56" t="s">
        <v>54</v>
      </c>
      <c r="F25" s="57"/>
      <c r="G25" s="58"/>
      <c r="H25" s="37" t="s">
        <v>3</v>
      </c>
      <c r="I25" s="44">
        <v>2000</v>
      </c>
      <c r="J25" s="11">
        <v>0</v>
      </c>
      <c r="K25" s="16">
        <v>0.19</v>
      </c>
      <c r="L25" s="47">
        <f t="shared" si="0"/>
        <v>0</v>
      </c>
      <c r="M25" s="47">
        <f t="shared" si="1"/>
        <v>0</v>
      </c>
      <c r="N25" s="25"/>
      <c r="O25" s="26"/>
      <c r="AB25" s="6" t="s">
        <v>298</v>
      </c>
    </row>
    <row r="26" spans="1:28" ht="97.5" customHeight="1" thickBot="1" x14ac:dyDescent="0.4">
      <c r="A26" s="10">
        <v>18</v>
      </c>
      <c r="B26" s="36" t="s">
        <v>9</v>
      </c>
      <c r="C26" s="56" t="s">
        <v>10</v>
      </c>
      <c r="D26" s="58"/>
      <c r="E26" s="56" t="s">
        <v>23</v>
      </c>
      <c r="F26" s="57"/>
      <c r="G26" s="58"/>
      <c r="H26" s="37" t="s">
        <v>3</v>
      </c>
      <c r="I26" s="44">
        <v>2000</v>
      </c>
      <c r="J26" s="11">
        <v>0</v>
      </c>
      <c r="K26" s="16">
        <v>0.19</v>
      </c>
      <c r="L26" s="47">
        <f t="shared" si="0"/>
        <v>0</v>
      </c>
      <c r="M26" s="47">
        <f t="shared" si="1"/>
        <v>0</v>
      </c>
      <c r="N26" s="17"/>
      <c r="O26" s="18"/>
    </row>
    <row r="27" spans="1:28" ht="97.5" customHeight="1" thickBot="1" x14ac:dyDescent="0.4">
      <c r="A27" s="10">
        <v>19</v>
      </c>
      <c r="B27" s="36" t="s">
        <v>11</v>
      </c>
      <c r="C27" s="56" t="s">
        <v>35</v>
      </c>
      <c r="D27" s="58"/>
      <c r="E27" s="56" t="s">
        <v>12</v>
      </c>
      <c r="F27" s="57"/>
      <c r="G27" s="58"/>
      <c r="H27" s="37" t="s">
        <v>3</v>
      </c>
      <c r="I27" s="44">
        <v>2000</v>
      </c>
      <c r="J27" s="11">
        <v>0</v>
      </c>
      <c r="K27" s="16">
        <v>0.19</v>
      </c>
      <c r="L27" s="47">
        <f t="shared" si="0"/>
        <v>0</v>
      </c>
      <c r="M27" s="47">
        <f t="shared" si="1"/>
        <v>0</v>
      </c>
      <c r="N27" s="17"/>
      <c r="O27" s="18"/>
    </row>
    <row r="28" spans="1:28" ht="97.5" customHeight="1" thickBot="1" x14ac:dyDescent="0.4">
      <c r="A28" s="10">
        <v>20</v>
      </c>
      <c r="B28" s="36" t="s">
        <v>13</v>
      </c>
      <c r="C28" s="56" t="s">
        <v>14</v>
      </c>
      <c r="D28" s="58"/>
      <c r="E28" s="56" t="s">
        <v>20</v>
      </c>
      <c r="F28" s="57"/>
      <c r="G28" s="58"/>
      <c r="H28" s="37" t="s">
        <v>3</v>
      </c>
      <c r="I28" s="44">
        <v>2000</v>
      </c>
      <c r="J28" s="11">
        <v>0</v>
      </c>
      <c r="K28" s="16">
        <v>0.19</v>
      </c>
      <c r="L28" s="47">
        <f t="shared" si="0"/>
        <v>0</v>
      </c>
      <c r="M28" s="47">
        <f t="shared" si="1"/>
        <v>0</v>
      </c>
      <c r="N28" s="17"/>
      <c r="O28" s="18"/>
    </row>
    <row r="29" spans="1:28" ht="97.5" customHeight="1" thickBot="1" x14ac:dyDescent="0.4">
      <c r="A29" s="10">
        <v>21</v>
      </c>
      <c r="B29" s="36" t="s">
        <v>15</v>
      </c>
      <c r="C29" s="56" t="s">
        <v>16</v>
      </c>
      <c r="D29" s="58"/>
      <c r="E29" s="56" t="s">
        <v>63</v>
      </c>
      <c r="F29" s="57"/>
      <c r="G29" s="58"/>
      <c r="H29" s="37" t="s">
        <v>3</v>
      </c>
      <c r="I29" s="44">
        <v>2000</v>
      </c>
      <c r="J29" s="11">
        <v>0</v>
      </c>
      <c r="K29" s="16">
        <v>0.19</v>
      </c>
      <c r="L29" s="47">
        <f t="shared" si="0"/>
        <v>0</v>
      </c>
      <c r="M29" s="47">
        <f t="shared" si="1"/>
        <v>0</v>
      </c>
      <c r="N29" s="25"/>
      <c r="O29" s="26"/>
      <c r="AB29" s="6" t="s">
        <v>298</v>
      </c>
    </row>
    <row r="30" spans="1:28" ht="97.5" customHeight="1" thickBot="1" x14ac:dyDescent="0.4">
      <c r="A30" s="10">
        <v>22</v>
      </c>
      <c r="B30" s="36" t="s">
        <v>36</v>
      </c>
      <c r="C30" s="56" t="s">
        <v>116</v>
      </c>
      <c r="D30" s="58"/>
      <c r="E30" s="56" t="s">
        <v>6</v>
      </c>
      <c r="F30" s="57"/>
      <c r="G30" s="58"/>
      <c r="H30" s="37" t="s">
        <v>3</v>
      </c>
      <c r="I30" s="44">
        <v>2000</v>
      </c>
      <c r="J30" s="11">
        <v>0</v>
      </c>
      <c r="K30" s="16">
        <v>0.19</v>
      </c>
      <c r="L30" s="47">
        <f t="shared" si="0"/>
        <v>0</v>
      </c>
      <c r="M30" s="47">
        <f t="shared" si="1"/>
        <v>0</v>
      </c>
      <c r="N30" s="17"/>
      <c r="O30" s="18"/>
    </row>
    <row r="31" spans="1:28" ht="86.5" customHeight="1" thickBot="1" x14ac:dyDescent="0.4">
      <c r="A31" s="10">
        <v>23</v>
      </c>
      <c r="B31" s="36" t="s">
        <v>322</v>
      </c>
      <c r="C31" s="56" t="s">
        <v>323</v>
      </c>
      <c r="D31" s="58"/>
      <c r="E31" s="64" t="s">
        <v>323</v>
      </c>
      <c r="F31" s="65"/>
      <c r="G31" s="66"/>
      <c r="H31" s="45" t="s">
        <v>324</v>
      </c>
      <c r="I31" s="46">
        <v>80</v>
      </c>
      <c r="J31" s="15"/>
      <c r="K31" s="16">
        <v>0.19</v>
      </c>
      <c r="L31" s="47">
        <f t="shared" si="0"/>
        <v>0</v>
      </c>
      <c r="M31" s="47">
        <f t="shared" si="1"/>
        <v>0</v>
      </c>
      <c r="N31" s="17"/>
      <c r="O31" s="18"/>
    </row>
    <row r="32" spans="1:28" ht="86.5" customHeight="1" thickBot="1" x14ac:dyDescent="0.4">
      <c r="A32" s="10">
        <v>24</v>
      </c>
      <c r="B32" s="36" t="s">
        <v>325</v>
      </c>
      <c r="C32" s="56" t="s">
        <v>323</v>
      </c>
      <c r="D32" s="58"/>
      <c r="E32" s="64" t="s">
        <v>323</v>
      </c>
      <c r="F32" s="65"/>
      <c r="G32" s="66"/>
      <c r="H32" s="45" t="s">
        <v>324</v>
      </c>
      <c r="I32" s="46">
        <v>80</v>
      </c>
      <c r="J32" s="15"/>
      <c r="K32" s="16">
        <v>0.19</v>
      </c>
      <c r="L32" s="47">
        <f t="shared" si="0"/>
        <v>0</v>
      </c>
      <c r="M32" s="48">
        <f t="shared" ref="M32" si="2">+I32*L32</f>
        <v>0</v>
      </c>
      <c r="N32" s="17"/>
      <c r="O32" s="18"/>
    </row>
    <row r="33" spans="1:28" ht="86.5" customHeight="1" thickBot="1" x14ac:dyDescent="0.4">
      <c r="A33" s="10">
        <v>25</v>
      </c>
      <c r="B33" s="36" t="s">
        <v>333</v>
      </c>
      <c r="C33" s="56" t="s">
        <v>323</v>
      </c>
      <c r="D33" s="58"/>
      <c r="E33" s="64" t="s">
        <v>323</v>
      </c>
      <c r="F33" s="65"/>
      <c r="G33" s="66"/>
      <c r="H33" s="45" t="s">
        <v>324</v>
      </c>
      <c r="I33" s="46">
        <v>80</v>
      </c>
      <c r="J33" s="15"/>
      <c r="K33" s="16">
        <v>0.19</v>
      </c>
      <c r="L33" s="47">
        <f t="shared" si="0"/>
        <v>0</v>
      </c>
      <c r="M33" s="48">
        <f>+I33*L33</f>
        <v>0</v>
      </c>
      <c r="N33" s="25"/>
      <c r="O33" s="26"/>
      <c r="AB33" s="6" t="s">
        <v>298</v>
      </c>
    </row>
    <row r="34" spans="1:28" ht="86.5" customHeight="1" thickBot="1" x14ac:dyDescent="0.4">
      <c r="A34" s="10">
        <v>26</v>
      </c>
      <c r="B34" s="36" t="s">
        <v>326</v>
      </c>
      <c r="C34" s="56" t="s">
        <v>323</v>
      </c>
      <c r="D34" s="58"/>
      <c r="E34" s="64" t="s">
        <v>323</v>
      </c>
      <c r="F34" s="65"/>
      <c r="G34" s="66"/>
      <c r="H34" s="45" t="s">
        <v>324</v>
      </c>
      <c r="I34" s="46">
        <v>80</v>
      </c>
      <c r="J34" s="15"/>
      <c r="K34" s="16">
        <v>0.19</v>
      </c>
      <c r="L34" s="47">
        <f t="shared" si="0"/>
        <v>0</v>
      </c>
      <c r="M34" s="48">
        <f t="shared" ref="M34:M36" si="3">+I34*L34</f>
        <v>0</v>
      </c>
      <c r="N34" s="17"/>
      <c r="O34" s="18"/>
    </row>
    <row r="35" spans="1:28" ht="86.5" customHeight="1" thickBot="1" x14ac:dyDescent="0.4">
      <c r="A35" s="10">
        <v>27</v>
      </c>
      <c r="B35" s="36" t="s">
        <v>335</v>
      </c>
      <c r="C35" s="56" t="s">
        <v>323</v>
      </c>
      <c r="D35" s="58"/>
      <c r="E35" s="64" t="s">
        <v>323</v>
      </c>
      <c r="F35" s="65"/>
      <c r="G35" s="66"/>
      <c r="H35" s="45" t="s">
        <v>324</v>
      </c>
      <c r="I35" s="46">
        <v>80</v>
      </c>
      <c r="J35" s="15"/>
      <c r="K35" s="16">
        <v>0.19</v>
      </c>
      <c r="L35" s="47">
        <f t="shared" si="0"/>
        <v>0</v>
      </c>
      <c r="M35" s="48">
        <f t="shared" si="3"/>
        <v>0</v>
      </c>
      <c r="N35" s="17"/>
      <c r="O35" s="18"/>
    </row>
    <row r="36" spans="1:28" ht="86.5" customHeight="1" thickBot="1" x14ac:dyDescent="0.4">
      <c r="A36" s="10">
        <v>28</v>
      </c>
      <c r="B36" s="36" t="s">
        <v>327</v>
      </c>
      <c r="C36" s="56" t="s">
        <v>323</v>
      </c>
      <c r="D36" s="58"/>
      <c r="E36" s="64" t="s">
        <v>323</v>
      </c>
      <c r="F36" s="65"/>
      <c r="G36" s="66"/>
      <c r="H36" s="45" t="s">
        <v>324</v>
      </c>
      <c r="I36" s="46">
        <v>80</v>
      </c>
      <c r="J36" s="15"/>
      <c r="K36" s="16">
        <v>0.19</v>
      </c>
      <c r="L36" s="47">
        <f t="shared" si="0"/>
        <v>0</v>
      </c>
      <c r="M36" s="48">
        <f t="shared" si="3"/>
        <v>0</v>
      </c>
      <c r="N36" s="17"/>
      <c r="O36" s="18"/>
    </row>
    <row r="37" spans="1:28" ht="86.5" customHeight="1" thickBot="1" x14ac:dyDescent="0.4">
      <c r="A37" s="10">
        <v>29</v>
      </c>
      <c r="B37" s="36" t="s">
        <v>328</v>
      </c>
      <c r="C37" s="56" t="s">
        <v>323</v>
      </c>
      <c r="D37" s="58"/>
      <c r="E37" s="64" t="s">
        <v>323</v>
      </c>
      <c r="F37" s="65"/>
      <c r="G37" s="66"/>
      <c r="H37" s="45" t="s">
        <v>324</v>
      </c>
      <c r="I37" s="46">
        <v>80</v>
      </c>
      <c r="J37" s="15"/>
      <c r="K37" s="16">
        <v>0.19</v>
      </c>
      <c r="L37" s="47">
        <f t="shared" si="0"/>
        <v>0</v>
      </c>
      <c r="M37" s="48">
        <f>+I37*L37</f>
        <v>0</v>
      </c>
      <c r="N37" s="25"/>
      <c r="O37" s="26"/>
      <c r="AB37" s="6" t="s">
        <v>298</v>
      </c>
    </row>
    <row r="38" spans="1:28" ht="86.5" customHeight="1" thickBot="1" x14ac:dyDescent="0.4">
      <c r="A38" s="10">
        <v>30</v>
      </c>
      <c r="B38" s="36" t="s">
        <v>329</v>
      </c>
      <c r="C38" s="56" t="s">
        <v>323</v>
      </c>
      <c r="D38" s="58"/>
      <c r="E38" s="64" t="s">
        <v>323</v>
      </c>
      <c r="F38" s="65"/>
      <c r="G38" s="66"/>
      <c r="H38" s="45" t="s">
        <v>324</v>
      </c>
      <c r="I38" s="46">
        <v>80</v>
      </c>
      <c r="J38" s="15"/>
      <c r="K38" s="16">
        <v>0.19</v>
      </c>
      <c r="L38" s="47">
        <f t="shared" si="0"/>
        <v>0</v>
      </c>
      <c r="M38" s="48">
        <f t="shared" ref="M38:M40" si="4">+I38*L38</f>
        <v>0</v>
      </c>
      <c r="N38" s="17"/>
      <c r="O38" s="18"/>
    </row>
    <row r="39" spans="1:28" ht="86.5" customHeight="1" thickBot="1" x14ac:dyDescent="0.4">
      <c r="A39" s="10">
        <v>31</v>
      </c>
      <c r="B39" s="36" t="s">
        <v>330</v>
      </c>
      <c r="C39" s="56" t="s">
        <v>323</v>
      </c>
      <c r="D39" s="58"/>
      <c r="E39" s="64" t="s">
        <v>323</v>
      </c>
      <c r="F39" s="65"/>
      <c r="G39" s="66"/>
      <c r="H39" s="45" t="s">
        <v>324</v>
      </c>
      <c r="I39" s="46">
        <v>80</v>
      </c>
      <c r="J39" s="15"/>
      <c r="K39" s="16">
        <v>0.19</v>
      </c>
      <c r="L39" s="47">
        <f t="shared" si="0"/>
        <v>0</v>
      </c>
      <c r="M39" s="48">
        <f t="shared" si="4"/>
        <v>0</v>
      </c>
      <c r="N39" s="17"/>
      <c r="O39" s="18"/>
    </row>
    <row r="40" spans="1:28" ht="86.5" customHeight="1" thickBot="1" x14ac:dyDescent="0.4">
      <c r="A40" s="10">
        <v>32</v>
      </c>
      <c r="B40" s="36" t="s">
        <v>331</v>
      </c>
      <c r="C40" s="56" t="s">
        <v>323</v>
      </c>
      <c r="D40" s="58"/>
      <c r="E40" s="64" t="s">
        <v>323</v>
      </c>
      <c r="F40" s="65"/>
      <c r="G40" s="66"/>
      <c r="H40" s="45" t="s">
        <v>324</v>
      </c>
      <c r="I40" s="46">
        <v>80</v>
      </c>
      <c r="J40" s="15"/>
      <c r="K40" s="16">
        <v>0.19</v>
      </c>
      <c r="L40" s="47">
        <f t="shared" si="0"/>
        <v>0</v>
      </c>
      <c r="M40" s="48">
        <f t="shared" si="4"/>
        <v>0</v>
      </c>
      <c r="N40" s="17"/>
      <c r="O40" s="18"/>
    </row>
    <row r="41" spans="1:28" ht="86.5" customHeight="1" thickBot="1" x14ac:dyDescent="0.4">
      <c r="A41" s="10">
        <v>33</v>
      </c>
      <c r="B41" s="36" t="s">
        <v>332</v>
      </c>
      <c r="C41" s="56" t="s">
        <v>323</v>
      </c>
      <c r="D41" s="58"/>
      <c r="E41" s="64" t="s">
        <v>323</v>
      </c>
      <c r="F41" s="65"/>
      <c r="G41" s="66"/>
      <c r="H41" s="45" t="s">
        <v>324</v>
      </c>
      <c r="I41" s="46">
        <v>80</v>
      </c>
      <c r="J41" s="15"/>
      <c r="K41" s="16">
        <v>0.19</v>
      </c>
      <c r="L41" s="47">
        <f t="shared" si="0"/>
        <v>0</v>
      </c>
      <c r="M41" s="48">
        <f>+I41*L41</f>
        <v>0</v>
      </c>
      <c r="N41" s="25"/>
      <c r="O41" s="26"/>
      <c r="AB41" s="6" t="s">
        <v>298</v>
      </c>
    </row>
    <row r="42" spans="1:28" ht="86.5" customHeight="1" thickBot="1" x14ac:dyDescent="0.4">
      <c r="A42" s="10">
        <v>34</v>
      </c>
      <c r="B42" s="36" t="s">
        <v>336</v>
      </c>
      <c r="C42" s="56" t="s">
        <v>323</v>
      </c>
      <c r="D42" s="58"/>
      <c r="E42" s="64" t="s">
        <v>323</v>
      </c>
      <c r="F42" s="65"/>
      <c r="G42" s="66"/>
      <c r="H42" s="45" t="s">
        <v>324</v>
      </c>
      <c r="I42" s="46">
        <v>80</v>
      </c>
      <c r="J42" s="15"/>
      <c r="K42" s="16">
        <v>0.19</v>
      </c>
      <c r="L42" s="47">
        <f t="shared" si="0"/>
        <v>0</v>
      </c>
      <c r="M42" s="48">
        <f t="shared" ref="M42:M44" si="5">+I42*L42</f>
        <v>0</v>
      </c>
      <c r="N42" s="17"/>
      <c r="O42" s="18"/>
    </row>
    <row r="43" spans="1:28" ht="86.5" customHeight="1" thickBot="1" x14ac:dyDescent="0.4">
      <c r="A43" s="10">
        <v>35</v>
      </c>
      <c r="B43" s="36" t="s">
        <v>334</v>
      </c>
      <c r="C43" s="56" t="s">
        <v>323</v>
      </c>
      <c r="D43" s="58"/>
      <c r="E43" s="64" t="s">
        <v>323</v>
      </c>
      <c r="F43" s="65"/>
      <c r="G43" s="66"/>
      <c r="H43" s="45" t="s">
        <v>324</v>
      </c>
      <c r="I43" s="46">
        <v>80</v>
      </c>
      <c r="J43" s="15"/>
      <c r="K43" s="16">
        <v>0.19</v>
      </c>
      <c r="L43" s="47">
        <f t="shared" si="0"/>
        <v>0</v>
      </c>
      <c r="M43" s="48">
        <f t="shared" si="5"/>
        <v>0</v>
      </c>
      <c r="N43" s="17"/>
      <c r="O43" s="18"/>
    </row>
    <row r="44" spans="1:28" ht="86.5" customHeight="1" thickBot="1" x14ac:dyDescent="0.4">
      <c r="A44" s="10">
        <v>36</v>
      </c>
      <c r="B44" s="36" t="s">
        <v>337</v>
      </c>
      <c r="C44" s="56" t="s">
        <v>323</v>
      </c>
      <c r="D44" s="58"/>
      <c r="E44" s="67" t="s">
        <v>323</v>
      </c>
      <c r="F44" s="68"/>
      <c r="G44" s="69"/>
      <c r="H44" s="45" t="s">
        <v>324</v>
      </c>
      <c r="I44" s="46">
        <v>80</v>
      </c>
      <c r="J44" s="15"/>
      <c r="K44" s="16">
        <v>0.19</v>
      </c>
      <c r="L44" s="47">
        <f t="shared" si="0"/>
        <v>0</v>
      </c>
      <c r="M44" s="48">
        <f t="shared" si="5"/>
        <v>0</v>
      </c>
      <c r="N44" s="17"/>
      <c r="O44" s="18"/>
    </row>
    <row r="45" spans="1:28" ht="26.5" customHeight="1" x14ac:dyDescent="0.35">
      <c r="A45" s="92" t="s">
        <v>299</v>
      </c>
      <c r="B45" s="93"/>
      <c r="C45" s="93"/>
      <c r="D45" s="93"/>
      <c r="E45" s="93"/>
      <c r="F45" s="93"/>
      <c r="G45" s="93"/>
      <c r="H45" s="93"/>
      <c r="I45" s="93"/>
      <c r="J45" s="93"/>
      <c r="K45" s="93"/>
      <c r="L45" s="93"/>
      <c r="M45" s="50">
        <f>SUM(M9:M44)</f>
        <v>0</v>
      </c>
      <c r="N45" s="94"/>
      <c r="O45" s="94"/>
    </row>
    <row r="46" spans="1:28" ht="29.25" customHeight="1" x14ac:dyDescent="0.35">
      <c r="A46" s="92" t="s">
        <v>460</v>
      </c>
      <c r="B46" s="92"/>
      <c r="C46" s="92"/>
      <c r="D46" s="92"/>
      <c r="E46" s="92"/>
      <c r="F46" s="92"/>
      <c r="G46" s="92"/>
      <c r="H46" s="92"/>
      <c r="I46" s="92"/>
      <c r="J46" s="92"/>
      <c r="K46" s="92"/>
      <c r="L46" s="92"/>
      <c r="M46" s="31"/>
      <c r="N46" s="95"/>
      <c r="O46" s="95"/>
    </row>
    <row r="47" spans="1:28" s="2" customFormat="1" ht="29.25" customHeight="1" x14ac:dyDescent="0.35">
      <c r="A47" s="92" t="s">
        <v>300</v>
      </c>
      <c r="B47" s="92"/>
      <c r="C47" s="92"/>
      <c r="D47" s="92"/>
      <c r="E47" s="92"/>
      <c r="F47" s="92"/>
      <c r="G47" s="92"/>
      <c r="H47" s="92"/>
      <c r="I47" s="92"/>
      <c r="J47" s="92"/>
      <c r="K47" s="92"/>
      <c r="L47" s="92"/>
      <c r="M47" s="32"/>
      <c r="N47" s="95"/>
      <c r="O47" s="95"/>
    </row>
    <row r="48" spans="1:28" s="2" customFormat="1" x14ac:dyDescent="0.35">
      <c r="A48" s="33"/>
      <c r="B48" s="33"/>
      <c r="C48" s="34"/>
      <c r="D48" s="34"/>
      <c r="E48" s="34"/>
      <c r="F48" s="34"/>
      <c r="G48" s="34"/>
      <c r="H48" s="34"/>
      <c r="I48" s="34"/>
      <c r="J48" s="34"/>
      <c r="K48" s="34"/>
      <c r="L48" s="34"/>
      <c r="M48" s="34"/>
      <c r="N48" s="34"/>
      <c r="O48" s="34"/>
    </row>
    <row r="49" spans="1:15" s="2" customFormat="1" x14ac:dyDescent="0.35">
      <c r="A49" s="70" t="s">
        <v>339</v>
      </c>
      <c r="B49" s="70"/>
      <c r="C49" s="70"/>
      <c r="D49" s="70"/>
      <c r="E49" s="70"/>
      <c r="F49" s="70"/>
      <c r="G49" s="70"/>
      <c r="H49" s="70"/>
      <c r="I49" s="70"/>
      <c r="J49" s="70"/>
      <c r="K49" s="70"/>
      <c r="L49" s="70"/>
      <c r="M49" s="70"/>
      <c r="N49" s="70"/>
      <c r="O49" s="70"/>
    </row>
    <row r="50" spans="1:15" s="2" customFormat="1" x14ac:dyDescent="0.35">
      <c r="A50" s="33"/>
      <c r="B50" s="33"/>
      <c r="C50" s="34"/>
      <c r="D50" s="34"/>
      <c r="E50" s="34"/>
      <c r="F50" s="34"/>
      <c r="G50" s="34"/>
      <c r="H50" s="34"/>
      <c r="I50" s="34"/>
      <c r="J50" s="34"/>
      <c r="K50" s="34"/>
      <c r="L50" s="34"/>
      <c r="M50" s="34"/>
      <c r="N50" s="34"/>
      <c r="O50" s="34"/>
    </row>
    <row r="51" spans="1:15" s="2" customFormat="1" x14ac:dyDescent="0.35">
      <c r="A51" s="33"/>
      <c r="B51" s="33"/>
      <c r="C51" s="34"/>
      <c r="D51" s="34"/>
      <c r="E51" s="34"/>
      <c r="F51" s="34"/>
      <c r="G51" s="34"/>
      <c r="H51" s="34"/>
      <c r="I51" s="34"/>
      <c r="J51" s="34"/>
      <c r="K51" s="34"/>
      <c r="L51" s="34"/>
      <c r="M51" s="34"/>
      <c r="N51" s="34"/>
      <c r="O51" s="34"/>
    </row>
    <row r="52" spans="1:15" s="2" customFormat="1" x14ac:dyDescent="0.35">
      <c r="A52" s="33"/>
      <c r="B52" s="33"/>
      <c r="C52" s="34"/>
      <c r="D52" s="34"/>
      <c r="E52" s="34"/>
      <c r="F52" s="34"/>
      <c r="G52" s="34"/>
      <c r="H52" s="34"/>
      <c r="I52" s="34"/>
      <c r="J52" s="34"/>
      <c r="K52" s="34"/>
      <c r="L52" s="34"/>
      <c r="M52" s="34"/>
      <c r="N52" s="34"/>
      <c r="O52" s="34"/>
    </row>
    <row r="53" spans="1:15" s="2" customFormat="1" x14ac:dyDescent="0.35">
      <c r="A53" s="1" t="s">
        <v>301</v>
      </c>
      <c r="B53" s="1"/>
    </row>
    <row r="54" spans="1:15" ht="15" customHeight="1" x14ac:dyDescent="0.35">
      <c r="A54" s="71" t="s">
        <v>302</v>
      </c>
      <c r="B54" s="72"/>
      <c r="C54" s="72"/>
      <c r="D54" s="72"/>
      <c r="E54" s="72"/>
      <c r="F54" s="72"/>
      <c r="G54" s="72"/>
      <c r="H54" s="72"/>
      <c r="I54" s="73"/>
      <c r="J54" s="71" t="s">
        <v>303</v>
      </c>
      <c r="K54" s="72"/>
      <c r="L54" s="72"/>
      <c r="M54" s="72"/>
      <c r="N54" s="72"/>
      <c r="O54" s="73"/>
    </row>
    <row r="55" spans="1:15" ht="15" customHeight="1" x14ac:dyDescent="0.35">
      <c r="A55" s="71" t="s">
        <v>304</v>
      </c>
      <c r="B55" s="72"/>
      <c r="C55" s="72"/>
      <c r="D55" s="72"/>
      <c r="E55" s="72"/>
      <c r="F55" s="72"/>
      <c r="G55" s="72"/>
      <c r="H55" s="72"/>
      <c r="I55" s="73"/>
      <c r="J55" s="71" t="s">
        <v>305</v>
      </c>
      <c r="K55" s="72"/>
      <c r="L55" s="72"/>
      <c r="M55" s="72"/>
      <c r="N55" s="72"/>
      <c r="O55" s="73"/>
    </row>
    <row r="56" spans="1:15" x14ac:dyDescent="0.35">
      <c r="A56" s="74"/>
      <c r="B56" s="75"/>
      <c r="C56" s="75"/>
      <c r="D56" s="75"/>
      <c r="E56" s="75"/>
      <c r="F56" s="75"/>
      <c r="G56" s="75"/>
      <c r="H56" s="75"/>
      <c r="I56" s="76"/>
      <c r="J56" s="71" t="s">
        <v>306</v>
      </c>
      <c r="K56" s="72"/>
      <c r="L56" s="72"/>
      <c r="M56" s="72"/>
      <c r="N56" s="72"/>
      <c r="O56" s="73"/>
    </row>
    <row r="57" spans="1:15" x14ac:dyDescent="0.35">
      <c r="A57" s="77"/>
      <c r="B57" s="78"/>
      <c r="C57" s="78"/>
      <c r="D57" s="78"/>
      <c r="E57" s="78"/>
      <c r="F57" s="78"/>
      <c r="G57" s="78"/>
      <c r="H57" s="78"/>
      <c r="I57" s="79"/>
      <c r="J57" s="71" t="s">
        <v>307</v>
      </c>
      <c r="K57" s="72"/>
      <c r="L57" s="72"/>
      <c r="M57" s="72"/>
      <c r="N57" s="72"/>
      <c r="O57" s="73"/>
    </row>
    <row r="58" spans="1:15" x14ac:dyDescent="0.35">
      <c r="A58" s="77"/>
      <c r="B58" s="78"/>
      <c r="C58" s="78"/>
      <c r="D58" s="78"/>
      <c r="E58" s="78"/>
      <c r="F58" s="78"/>
      <c r="G58" s="78"/>
      <c r="H58" s="78"/>
      <c r="I58" s="79"/>
      <c r="J58" s="83"/>
      <c r="K58" s="84"/>
      <c r="L58" s="84"/>
      <c r="M58" s="84"/>
      <c r="N58" s="84"/>
      <c r="O58" s="85"/>
    </row>
    <row r="59" spans="1:15" x14ac:dyDescent="0.35">
      <c r="A59" s="77"/>
      <c r="B59" s="78"/>
      <c r="C59" s="78"/>
      <c r="D59" s="78"/>
      <c r="E59" s="78"/>
      <c r="F59" s="78"/>
      <c r="G59" s="78"/>
      <c r="H59" s="78"/>
      <c r="I59" s="79"/>
      <c r="J59" s="86"/>
      <c r="K59" s="87"/>
      <c r="L59" s="87"/>
      <c r="M59" s="87"/>
      <c r="N59" s="87"/>
      <c r="O59" s="88"/>
    </row>
    <row r="60" spans="1:15" x14ac:dyDescent="0.35">
      <c r="A60" s="77"/>
      <c r="B60" s="78"/>
      <c r="C60" s="78"/>
      <c r="D60" s="78"/>
      <c r="E60" s="78"/>
      <c r="F60" s="78"/>
      <c r="G60" s="78"/>
      <c r="H60" s="78"/>
      <c r="I60" s="79"/>
      <c r="J60" s="86"/>
      <c r="K60" s="87"/>
      <c r="L60" s="87"/>
      <c r="M60" s="87"/>
      <c r="N60" s="87"/>
      <c r="O60" s="88"/>
    </row>
    <row r="61" spans="1:15" x14ac:dyDescent="0.35">
      <c r="A61" s="77"/>
      <c r="B61" s="78"/>
      <c r="C61" s="78"/>
      <c r="D61" s="78"/>
      <c r="E61" s="78"/>
      <c r="F61" s="78"/>
      <c r="G61" s="78"/>
      <c r="H61" s="78"/>
      <c r="I61" s="79"/>
      <c r="J61" s="86"/>
      <c r="K61" s="87"/>
      <c r="L61" s="87"/>
      <c r="M61" s="87"/>
      <c r="N61" s="87"/>
      <c r="O61" s="88"/>
    </row>
    <row r="62" spans="1:15" ht="15" customHeight="1" x14ac:dyDescent="0.35">
      <c r="A62" s="77"/>
      <c r="B62" s="78"/>
      <c r="C62" s="78"/>
      <c r="D62" s="78"/>
      <c r="E62" s="78"/>
      <c r="F62" s="78"/>
      <c r="G62" s="78"/>
      <c r="H62" s="78"/>
      <c r="I62" s="79"/>
      <c r="J62" s="86"/>
      <c r="K62" s="87"/>
      <c r="L62" s="87"/>
      <c r="M62" s="87"/>
      <c r="N62" s="87"/>
      <c r="O62" s="88"/>
    </row>
    <row r="63" spans="1:15" x14ac:dyDescent="0.35">
      <c r="A63" s="80"/>
      <c r="B63" s="81"/>
      <c r="C63" s="81"/>
      <c r="D63" s="81"/>
      <c r="E63" s="81"/>
      <c r="F63" s="81"/>
      <c r="G63" s="81"/>
      <c r="H63" s="81"/>
      <c r="I63" s="82"/>
      <c r="J63" s="89"/>
      <c r="K63" s="90"/>
      <c r="L63" s="90"/>
      <c r="M63" s="90"/>
      <c r="N63" s="90"/>
      <c r="O63" s="91"/>
    </row>
  </sheetData>
  <mergeCells count="92">
    <mergeCell ref="A56:I63"/>
    <mergeCell ref="J56:O56"/>
    <mergeCell ref="J57:O57"/>
    <mergeCell ref="J58:O63"/>
    <mergeCell ref="A45:L45"/>
    <mergeCell ref="N45:O45"/>
    <mergeCell ref="A46:L46"/>
    <mergeCell ref="N46:O46"/>
    <mergeCell ref="A47:L47"/>
    <mergeCell ref="N47:O47"/>
    <mergeCell ref="A49:O49"/>
    <mergeCell ref="A54:I54"/>
    <mergeCell ref="J54:O54"/>
    <mergeCell ref="A55:I55"/>
    <mergeCell ref="J55:O55"/>
    <mergeCell ref="C37:D37"/>
    <mergeCell ref="E37:G37"/>
    <mergeCell ref="C38:D38"/>
    <mergeCell ref="E38:G38"/>
    <mergeCell ref="C39:D39"/>
    <mergeCell ref="E39:G39"/>
    <mergeCell ref="C43:D43"/>
    <mergeCell ref="E43:G43"/>
    <mergeCell ref="C44:D44"/>
    <mergeCell ref="E44:G44"/>
    <mergeCell ref="C40:D40"/>
    <mergeCell ref="E40:G40"/>
    <mergeCell ref="C41:D41"/>
    <mergeCell ref="E41:G41"/>
    <mergeCell ref="C42:D42"/>
    <mergeCell ref="E42:G42"/>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10:D10"/>
    <mergeCell ref="E10:G10"/>
    <mergeCell ref="C11:D11"/>
    <mergeCell ref="E11:G11"/>
    <mergeCell ref="C12:D12"/>
    <mergeCell ref="E12:G12"/>
    <mergeCell ref="C13:D13"/>
    <mergeCell ref="E13:G13"/>
    <mergeCell ref="C14:D14"/>
    <mergeCell ref="E14:G14"/>
    <mergeCell ref="C15:D15"/>
    <mergeCell ref="E15:G15"/>
    <mergeCell ref="C16:D16"/>
    <mergeCell ref="E16:G16"/>
    <mergeCell ref="C17:D17"/>
    <mergeCell ref="E17:G17"/>
    <mergeCell ref="C18:D18"/>
    <mergeCell ref="E18:G18"/>
    <mergeCell ref="A3:O3"/>
    <mergeCell ref="A6:L6"/>
    <mergeCell ref="C8:D8"/>
    <mergeCell ref="E8:G8"/>
    <mergeCell ref="C9:D9"/>
    <mergeCell ref="E9:G9"/>
    <mergeCell ref="A7:G7"/>
  </mergeCells>
  <printOptions horizontalCentered="1" verticalCentered="1"/>
  <pageMargins left="0.11811023622047245" right="0.11811023622047245" top="0.15748031496062992" bottom="0.15748031496062992" header="0.31496062992125984" footer="0.31496062992125984"/>
  <pageSetup scale="1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58"/>
  <sheetViews>
    <sheetView showGridLines="0" view="pageBreakPreview" zoomScale="70" zoomScaleNormal="145" zoomScaleSheetLayoutView="70" workbookViewId="0">
      <selection activeCell="L9" sqref="L9"/>
    </sheetView>
  </sheetViews>
  <sheetFormatPr baseColWidth="10" defaultColWidth="11.453125" defaultRowHeight="14.5" x14ac:dyDescent="0.35"/>
  <cols>
    <col min="1" max="1" width="5.54296875" style="35" customWidth="1"/>
    <col min="2" max="2" width="24" style="35" customWidth="1"/>
    <col min="3" max="3" width="15.1796875" style="6" customWidth="1"/>
    <col min="4" max="4" width="24.453125" style="6" customWidth="1"/>
    <col min="5" max="7" width="17.26953125" style="6" customWidth="1"/>
    <col min="8" max="8" width="10.81640625" style="6" customWidth="1"/>
    <col min="9" max="9" width="12.1796875" style="6" customWidth="1"/>
    <col min="10" max="10" width="14.81640625" style="6" customWidth="1"/>
    <col min="11" max="11" width="5.81640625" style="6" bestFit="1" customWidth="1"/>
    <col min="12" max="12" width="15.81640625" style="6" customWidth="1"/>
    <col min="13" max="13" width="32" style="6" customWidth="1"/>
    <col min="14" max="14" width="16.7265625" style="6" customWidth="1"/>
    <col min="15" max="15" width="25.81640625" style="6" customWidth="1"/>
    <col min="16" max="16" width="4.26953125" style="6" customWidth="1"/>
    <col min="17" max="16384" width="11.453125" style="6"/>
  </cols>
  <sheetData>
    <row r="2" spans="1:28" s="2" customFormat="1" x14ac:dyDescent="0.35">
      <c r="A2" s="1"/>
      <c r="B2" s="1"/>
    </row>
    <row r="3" spans="1:28" s="2" customFormat="1" ht="36" x14ac:dyDescent="0.35">
      <c r="A3" s="59" t="e">
        <f>+#REF!</f>
        <v>#REF!</v>
      </c>
      <c r="B3" s="59"/>
      <c r="C3" s="59"/>
      <c r="D3" s="59"/>
      <c r="E3" s="59"/>
      <c r="F3" s="59"/>
      <c r="G3" s="59"/>
      <c r="H3" s="59"/>
      <c r="I3" s="59"/>
      <c r="J3" s="59"/>
      <c r="K3" s="59"/>
      <c r="L3" s="59"/>
      <c r="M3" s="59"/>
      <c r="N3" s="59"/>
      <c r="O3" s="59"/>
    </row>
    <row r="4" spans="1:28" s="2" customFormat="1" x14ac:dyDescent="0.35">
      <c r="A4" s="3" t="s">
        <v>314</v>
      </c>
      <c r="B4" s="3"/>
    </row>
    <row r="5" spans="1:28" s="2" customFormat="1" x14ac:dyDescent="0.35">
      <c r="A5" s="4" t="s">
        <v>287</v>
      </c>
      <c r="B5" s="4"/>
      <c r="C5" s="5"/>
      <c r="D5" s="5"/>
      <c r="E5" s="5"/>
      <c r="F5" s="5"/>
      <c r="G5" s="5"/>
      <c r="H5" s="5"/>
      <c r="I5" s="5"/>
      <c r="J5" s="5"/>
      <c r="K5" s="5"/>
      <c r="L5" s="5"/>
    </row>
    <row r="6" spans="1:28" s="2" customFormat="1" ht="55.5" customHeight="1" x14ac:dyDescent="0.35">
      <c r="A6" s="60" t="s">
        <v>288</v>
      </c>
      <c r="B6" s="60"/>
      <c r="C6" s="60"/>
      <c r="D6" s="60"/>
      <c r="E6" s="60"/>
      <c r="F6" s="60"/>
      <c r="G6" s="60"/>
      <c r="H6" s="60"/>
      <c r="I6" s="60"/>
      <c r="J6" s="60"/>
      <c r="K6" s="60"/>
      <c r="L6" s="60"/>
    </row>
    <row r="7" spans="1:28" ht="65.150000000000006" customHeight="1" x14ac:dyDescent="0.35">
      <c r="A7" s="62" t="s">
        <v>315</v>
      </c>
      <c r="B7" s="63"/>
      <c r="C7" s="63"/>
      <c r="D7" s="63"/>
      <c r="E7" s="63"/>
      <c r="F7" s="63"/>
      <c r="G7" s="63"/>
      <c r="H7" s="54"/>
      <c r="I7" s="54"/>
      <c r="J7" s="54"/>
      <c r="K7" s="54"/>
      <c r="L7" s="54"/>
      <c r="M7" s="54"/>
      <c r="N7" s="54"/>
      <c r="O7" s="55"/>
      <c r="AB7" s="6" t="s">
        <v>289</v>
      </c>
    </row>
    <row r="8" spans="1:28" ht="69.75" customHeight="1" thickBot="1" x14ac:dyDescent="0.4">
      <c r="A8" s="7" t="s">
        <v>0</v>
      </c>
      <c r="B8" s="38" t="s">
        <v>290</v>
      </c>
      <c r="C8" s="61" t="s">
        <v>1</v>
      </c>
      <c r="D8" s="61"/>
      <c r="E8" s="61" t="s">
        <v>2</v>
      </c>
      <c r="F8" s="61"/>
      <c r="G8" s="61"/>
      <c r="H8" s="38" t="s">
        <v>3</v>
      </c>
      <c r="I8" s="8" t="s">
        <v>4</v>
      </c>
      <c r="J8" s="38" t="s">
        <v>291</v>
      </c>
      <c r="K8" s="38" t="s">
        <v>292</v>
      </c>
      <c r="L8" s="38" t="s">
        <v>293</v>
      </c>
      <c r="M8" s="38" t="s">
        <v>294</v>
      </c>
      <c r="N8" s="38" t="s">
        <v>295</v>
      </c>
      <c r="O8" s="9" t="s">
        <v>296</v>
      </c>
      <c r="AB8" s="6" t="s">
        <v>297</v>
      </c>
    </row>
    <row r="9" spans="1:28" ht="106.5" customHeight="1" thickBot="1" x14ac:dyDescent="0.4">
      <c r="A9" s="10">
        <v>1</v>
      </c>
      <c r="B9" s="36" t="s">
        <v>117</v>
      </c>
      <c r="C9" s="56" t="s">
        <v>344</v>
      </c>
      <c r="D9" s="58"/>
      <c r="E9" s="56" t="s">
        <v>118</v>
      </c>
      <c r="F9" s="57"/>
      <c r="G9" s="58"/>
      <c r="H9" s="37" t="s">
        <v>3</v>
      </c>
      <c r="I9" s="39">
        <v>500</v>
      </c>
      <c r="J9" s="11">
        <v>0</v>
      </c>
      <c r="K9" s="12">
        <v>0.19</v>
      </c>
      <c r="L9" s="47">
        <f>+J9+(J9*19%)</f>
        <v>0</v>
      </c>
      <c r="M9" s="47">
        <f>+R$9*L9</f>
        <v>0</v>
      </c>
      <c r="N9" s="13"/>
      <c r="O9" s="14"/>
      <c r="R9" s="6">
        <v>500</v>
      </c>
      <c r="AB9" s="6" t="s">
        <v>298</v>
      </c>
    </row>
    <row r="10" spans="1:28" ht="106.5" customHeight="1" thickBot="1" x14ac:dyDescent="0.4">
      <c r="A10" s="10">
        <v>2</v>
      </c>
      <c r="B10" s="36" t="s">
        <v>119</v>
      </c>
      <c r="C10" s="56" t="s">
        <v>345</v>
      </c>
      <c r="D10" s="58"/>
      <c r="E10" s="56" t="s">
        <v>120</v>
      </c>
      <c r="F10" s="57"/>
      <c r="G10" s="58"/>
      <c r="H10" s="37" t="s">
        <v>3</v>
      </c>
      <c r="I10" s="44">
        <v>500</v>
      </c>
      <c r="J10" s="11">
        <v>0</v>
      </c>
      <c r="K10" s="16">
        <v>0.19</v>
      </c>
      <c r="L10" s="47">
        <f t="shared" ref="L10:L73" si="0">+J10+(J10*19%)</f>
        <v>0</v>
      </c>
      <c r="M10" s="47">
        <f t="shared" ref="M10:M73" si="1">+R$9*L10</f>
        <v>0</v>
      </c>
      <c r="N10" s="17"/>
      <c r="O10" s="18"/>
    </row>
    <row r="11" spans="1:28" ht="106.5" customHeight="1" thickBot="1" x14ac:dyDescent="0.4">
      <c r="A11" s="10">
        <v>3</v>
      </c>
      <c r="B11" s="36" t="s">
        <v>121</v>
      </c>
      <c r="C11" s="56" t="s">
        <v>346</v>
      </c>
      <c r="D11" s="58"/>
      <c r="E11" s="56" t="s">
        <v>122</v>
      </c>
      <c r="F11" s="57"/>
      <c r="G11" s="58"/>
      <c r="H11" s="37" t="s">
        <v>3</v>
      </c>
      <c r="I11" s="44">
        <v>500</v>
      </c>
      <c r="J11" s="11">
        <v>0</v>
      </c>
      <c r="K11" s="19">
        <v>0.19</v>
      </c>
      <c r="L11" s="47">
        <f t="shared" si="0"/>
        <v>0</v>
      </c>
      <c r="M11" s="47">
        <f t="shared" si="1"/>
        <v>0</v>
      </c>
      <c r="N11" s="20"/>
      <c r="O11" s="21"/>
    </row>
    <row r="12" spans="1:28" ht="106.5" customHeight="1" thickBot="1" x14ac:dyDescent="0.4">
      <c r="A12" s="10">
        <v>4</v>
      </c>
      <c r="B12" s="36" t="s">
        <v>123</v>
      </c>
      <c r="C12" s="56" t="s">
        <v>347</v>
      </c>
      <c r="D12" s="58"/>
      <c r="E12" s="56" t="s">
        <v>124</v>
      </c>
      <c r="F12" s="57"/>
      <c r="G12" s="58"/>
      <c r="H12" s="37" t="s">
        <v>3</v>
      </c>
      <c r="I12" s="44">
        <v>500</v>
      </c>
      <c r="J12" s="11">
        <v>0</v>
      </c>
      <c r="K12" s="22">
        <v>0.19</v>
      </c>
      <c r="L12" s="47">
        <f t="shared" si="0"/>
        <v>0</v>
      </c>
      <c r="M12" s="47">
        <f t="shared" si="1"/>
        <v>0</v>
      </c>
      <c r="N12" s="23"/>
      <c r="O12" s="24"/>
    </row>
    <row r="13" spans="1:28" ht="106.5" customHeight="1" thickBot="1" x14ac:dyDescent="0.4">
      <c r="A13" s="10">
        <v>5</v>
      </c>
      <c r="B13" s="36" t="s">
        <v>125</v>
      </c>
      <c r="C13" s="56" t="s">
        <v>348</v>
      </c>
      <c r="D13" s="58"/>
      <c r="E13" s="56" t="s">
        <v>126</v>
      </c>
      <c r="F13" s="57"/>
      <c r="G13" s="58"/>
      <c r="H13" s="37" t="s">
        <v>3</v>
      </c>
      <c r="I13" s="44">
        <v>500</v>
      </c>
      <c r="J13" s="11">
        <v>0</v>
      </c>
      <c r="K13" s="12">
        <v>0.19</v>
      </c>
      <c r="L13" s="47">
        <f t="shared" si="0"/>
        <v>0</v>
      </c>
      <c r="M13" s="47">
        <f t="shared" si="1"/>
        <v>0</v>
      </c>
      <c r="N13" s="13"/>
      <c r="O13" s="14"/>
      <c r="AB13" s="6" t="s">
        <v>298</v>
      </c>
    </row>
    <row r="14" spans="1:28" ht="106.5" customHeight="1" thickBot="1" x14ac:dyDescent="0.4">
      <c r="A14" s="10">
        <v>6</v>
      </c>
      <c r="B14" s="36" t="s">
        <v>127</v>
      </c>
      <c r="C14" s="56" t="s">
        <v>349</v>
      </c>
      <c r="D14" s="58"/>
      <c r="E14" s="56" t="s">
        <v>128</v>
      </c>
      <c r="F14" s="57"/>
      <c r="G14" s="58"/>
      <c r="H14" s="37" t="s">
        <v>3</v>
      </c>
      <c r="I14" s="44">
        <v>500</v>
      </c>
      <c r="J14" s="11">
        <v>0</v>
      </c>
      <c r="K14" s="16">
        <v>0.19</v>
      </c>
      <c r="L14" s="47">
        <f t="shared" si="0"/>
        <v>0</v>
      </c>
      <c r="M14" s="47">
        <f t="shared" si="1"/>
        <v>0</v>
      </c>
      <c r="N14" s="17"/>
      <c r="O14" s="18"/>
    </row>
    <row r="15" spans="1:28" ht="106.5" customHeight="1" thickBot="1" x14ac:dyDescent="0.4">
      <c r="A15" s="10">
        <v>7</v>
      </c>
      <c r="B15" s="36" t="s">
        <v>129</v>
      </c>
      <c r="C15" s="56" t="s">
        <v>350</v>
      </c>
      <c r="D15" s="58"/>
      <c r="E15" s="56" t="s">
        <v>130</v>
      </c>
      <c r="F15" s="57"/>
      <c r="G15" s="58"/>
      <c r="H15" s="37" t="s">
        <v>3</v>
      </c>
      <c r="I15" s="44">
        <v>500</v>
      </c>
      <c r="J15" s="11">
        <v>0</v>
      </c>
      <c r="K15" s="16">
        <v>0.19</v>
      </c>
      <c r="L15" s="47">
        <f t="shared" si="0"/>
        <v>0</v>
      </c>
      <c r="M15" s="47">
        <f t="shared" si="1"/>
        <v>0</v>
      </c>
      <c r="N15" s="17"/>
      <c r="O15" s="18"/>
    </row>
    <row r="16" spans="1:28" ht="106.5" customHeight="1" thickBot="1" x14ac:dyDescent="0.4">
      <c r="A16" s="10">
        <v>8</v>
      </c>
      <c r="B16" s="36" t="s">
        <v>131</v>
      </c>
      <c r="C16" s="56" t="s">
        <v>351</v>
      </c>
      <c r="D16" s="58"/>
      <c r="E16" s="56" t="s">
        <v>132</v>
      </c>
      <c r="F16" s="57"/>
      <c r="G16" s="58"/>
      <c r="H16" s="37" t="s">
        <v>3</v>
      </c>
      <c r="I16" s="44">
        <v>500</v>
      </c>
      <c r="J16" s="11">
        <v>0</v>
      </c>
      <c r="K16" s="16">
        <v>0.19</v>
      </c>
      <c r="L16" s="47">
        <f t="shared" si="0"/>
        <v>0</v>
      </c>
      <c r="M16" s="47">
        <f t="shared" si="1"/>
        <v>0</v>
      </c>
      <c r="N16" s="17"/>
      <c r="O16" s="18"/>
    </row>
    <row r="17" spans="1:28" ht="106.5" customHeight="1" thickBot="1" x14ac:dyDescent="0.4">
      <c r="A17" s="10">
        <v>9</v>
      </c>
      <c r="B17" s="36" t="s">
        <v>133</v>
      </c>
      <c r="C17" s="56" t="s">
        <v>352</v>
      </c>
      <c r="D17" s="58"/>
      <c r="E17" s="56" t="s">
        <v>134</v>
      </c>
      <c r="F17" s="57"/>
      <c r="G17" s="58"/>
      <c r="H17" s="37" t="s">
        <v>3</v>
      </c>
      <c r="I17" s="44">
        <v>500</v>
      </c>
      <c r="J17" s="11">
        <v>0</v>
      </c>
      <c r="K17" s="16">
        <v>0.19</v>
      </c>
      <c r="L17" s="47">
        <f t="shared" si="0"/>
        <v>0</v>
      </c>
      <c r="M17" s="47">
        <f t="shared" si="1"/>
        <v>0</v>
      </c>
      <c r="N17" s="25"/>
      <c r="O17" s="26"/>
      <c r="AB17" s="6" t="s">
        <v>298</v>
      </c>
    </row>
    <row r="18" spans="1:28" ht="106.5" customHeight="1" thickBot="1" x14ac:dyDescent="0.4">
      <c r="A18" s="10">
        <v>10</v>
      </c>
      <c r="B18" s="36" t="s">
        <v>135</v>
      </c>
      <c r="C18" s="56" t="s">
        <v>353</v>
      </c>
      <c r="D18" s="58"/>
      <c r="E18" s="56" t="s">
        <v>136</v>
      </c>
      <c r="F18" s="57"/>
      <c r="G18" s="58"/>
      <c r="H18" s="37" t="s">
        <v>3</v>
      </c>
      <c r="I18" s="44">
        <v>500</v>
      </c>
      <c r="J18" s="11">
        <v>0</v>
      </c>
      <c r="K18" s="16">
        <v>0.19</v>
      </c>
      <c r="L18" s="47">
        <f t="shared" si="0"/>
        <v>0</v>
      </c>
      <c r="M18" s="47">
        <f t="shared" si="1"/>
        <v>0</v>
      </c>
      <c r="N18" s="17"/>
      <c r="O18" s="18"/>
    </row>
    <row r="19" spans="1:28" ht="106.5" customHeight="1" thickBot="1" x14ac:dyDescent="0.4">
      <c r="A19" s="10">
        <v>11</v>
      </c>
      <c r="B19" s="36" t="s">
        <v>137</v>
      </c>
      <c r="C19" s="56" t="s">
        <v>354</v>
      </c>
      <c r="D19" s="58"/>
      <c r="E19" s="56" t="s">
        <v>138</v>
      </c>
      <c r="F19" s="57"/>
      <c r="G19" s="58"/>
      <c r="H19" s="37" t="s">
        <v>3</v>
      </c>
      <c r="I19" s="44">
        <v>500</v>
      </c>
      <c r="J19" s="11">
        <v>0</v>
      </c>
      <c r="K19" s="16">
        <v>0.19</v>
      </c>
      <c r="L19" s="47">
        <f t="shared" si="0"/>
        <v>0</v>
      </c>
      <c r="M19" s="47">
        <f t="shared" si="1"/>
        <v>0</v>
      </c>
      <c r="N19" s="17"/>
      <c r="O19" s="18"/>
    </row>
    <row r="20" spans="1:28" ht="106.5" customHeight="1" thickBot="1" x14ac:dyDescent="0.4">
      <c r="A20" s="10">
        <v>12</v>
      </c>
      <c r="B20" s="36" t="s">
        <v>139</v>
      </c>
      <c r="C20" s="56" t="s">
        <v>355</v>
      </c>
      <c r="D20" s="58"/>
      <c r="E20" s="56" t="s">
        <v>140</v>
      </c>
      <c r="F20" s="57"/>
      <c r="G20" s="58"/>
      <c r="H20" s="37" t="s">
        <v>3</v>
      </c>
      <c r="I20" s="44">
        <v>500</v>
      </c>
      <c r="J20" s="11">
        <v>0</v>
      </c>
      <c r="K20" s="16">
        <v>0.19</v>
      </c>
      <c r="L20" s="47">
        <f t="shared" si="0"/>
        <v>0</v>
      </c>
      <c r="M20" s="47">
        <f t="shared" si="1"/>
        <v>0</v>
      </c>
      <c r="N20" s="17"/>
      <c r="O20" s="18"/>
    </row>
    <row r="21" spans="1:28" ht="106.5" customHeight="1" thickBot="1" x14ac:dyDescent="0.4">
      <c r="A21" s="10">
        <v>13</v>
      </c>
      <c r="B21" s="36" t="s">
        <v>141</v>
      </c>
      <c r="C21" s="56" t="s">
        <v>356</v>
      </c>
      <c r="D21" s="58"/>
      <c r="E21" s="56" t="s">
        <v>142</v>
      </c>
      <c r="F21" s="57"/>
      <c r="G21" s="58"/>
      <c r="H21" s="37" t="s">
        <v>3</v>
      </c>
      <c r="I21" s="44">
        <v>500</v>
      </c>
      <c r="J21" s="11">
        <v>0</v>
      </c>
      <c r="K21" s="16">
        <v>0.19</v>
      </c>
      <c r="L21" s="47">
        <f t="shared" si="0"/>
        <v>0</v>
      </c>
      <c r="M21" s="47">
        <f t="shared" si="1"/>
        <v>0</v>
      </c>
      <c r="N21" s="25"/>
      <c r="O21" s="26"/>
      <c r="AB21" s="6" t="s">
        <v>298</v>
      </c>
    </row>
    <row r="22" spans="1:28" ht="106.5" customHeight="1" thickBot="1" x14ac:dyDescent="0.4">
      <c r="A22" s="10">
        <v>14</v>
      </c>
      <c r="B22" s="36" t="s">
        <v>143</v>
      </c>
      <c r="C22" s="56" t="s">
        <v>357</v>
      </c>
      <c r="D22" s="58"/>
      <c r="E22" s="56" t="s">
        <v>142</v>
      </c>
      <c r="F22" s="57"/>
      <c r="G22" s="58"/>
      <c r="H22" s="37" t="s">
        <v>3</v>
      </c>
      <c r="I22" s="44">
        <v>500</v>
      </c>
      <c r="J22" s="11">
        <v>0</v>
      </c>
      <c r="K22" s="16">
        <v>0.19</v>
      </c>
      <c r="L22" s="47">
        <f t="shared" si="0"/>
        <v>0</v>
      </c>
      <c r="M22" s="47">
        <f t="shared" si="1"/>
        <v>0</v>
      </c>
      <c r="N22" s="17"/>
      <c r="O22" s="18"/>
    </row>
    <row r="23" spans="1:28" ht="106.5" customHeight="1" thickBot="1" x14ac:dyDescent="0.4">
      <c r="A23" s="10">
        <v>15</v>
      </c>
      <c r="B23" s="36" t="s">
        <v>144</v>
      </c>
      <c r="C23" s="56" t="s">
        <v>358</v>
      </c>
      <c r="D23" s="58"/>
      <c r="E23" s="56" t="s">
        <v>142</v>
      </c>
      <c r="F23" s="57"/>
      <c r="G23" s="58"/>
      <c r="H23" s="37" t="s">
        <v>3</v>
      </c>
      <c r="I23" s="44">
        <v>500</v>
      </c>
      <c r="J23" s="11">
        <v>0</v>
      </c>
      <c r="K23" s="16">
        <v>0.19</v>
      </c>
      <c r="L23" s="47">
        <f t="shared" si="0"/>
        <v>0</v>
      </c>
      <c r="M23" s="47">
        <f t="shared" si="1"/>
        <v>0</v>
      </c>
      <c r="N23" s="17"/>
      <c r="O23" s="18"/>
    </row>
    <row r="24" spans="1:28" ht="106.5" customHeight="1" thickBot="1" x14ac:dyDescent="0.4">
      <c r="A24" s="10">
        <v>16</v>
      </c>
      <c r="B24" s="36" t="s">
        <v>21</v>
      </c>
      <c r="C24" s="56" t="s">
        <v>22</v>
      </c>
      <c r="D24" s="58"/>
      <c r="E24" s="56" t="s">
        <v>145</v>
      </c>
      <c r="F24" s="57"/>
      <c r="G24" s="58"/>
      <c r="H24" s="37" t="s">
        <v>3</v>
      </c>
      <c r="I24" s="44">
        <v>500</v>
      </c>
      <c r="J24" s="11">
        <v>0</v>
      </c>
      <c r="K24" s="16">
        <v>0.19</v>
      </c>
      <c r="L24" s="47">
        <f t="shared" si="0"/>
        <v>0</v>
      </c>
      <c r="M24" s="47">
        <f t="shared" si="1"/>
        <v>0</v>
      </c>
      <c r="N24" s="17"/>
      <c r="O24" s="18"/>
    </row>
    <row r="25" spans="1:28" ht="106.5" customHeight="1" thickBot="1" x14ac:dyDescent="0.4">
      <c r="A25" s="10">
        <v>17</v>
      </c>
      <c r="B25" s="36" t="s">
        <v>7</v>
      </c>
      <c r="C25" s="56" t="s">
        <v>8</v>
      </c>
      <c r="D25" s="58"/>
      <c r="E25" s="56" t="s">
        <v>106</v>
      </c>
      <c r="F25" s="57"/>
      <c r="G25" s="58"/>
      <c r="H25" s="37" t="s">
        <v>3</v>
      </c>
      <c r="I25" s="44">
        <v>500</v>
      </c>
      <c r="J25" s="11">
        <v>0</v>
      </c>
      <c r="K25" s="16">
        <v>0.19</v>
      </c>
      <c r="L25" s="47">
        <f t="shared" si="0"/>
        <v>0</v>
      </c>
      <c r="M25" s="47">
        <f t="shared" si="1"/>
        <v>0</v>
      </c>
      <c r="N25" s="25"/>
      <c r="O25" s="26"/>
      <c r="AB25" s="6" t="s">
        <v>298</v>
      </c>
    </row>
    <row r="26" spans="1:28" ht="106.5" customHeight="1" thickBot="1" x14ac:dyDescent="0.4">
      <c r="A26" s="10">
        <v>18</v>
      </c>
      <c r="B26" s="36" t="s">
        <v>101</v>
      </c>
      <c r="C26" s="56" t="s">
        <v>102</v>
      </c>
      <c r="D26" s="58"/>
      <c r="E26" s="56" t="s">
        <v>145</v>
      </c>
      <c r="F26" s="57"/>
      <c r="G26" s="58"/>
      <c r="H26" s="37" t="s">
        <v>3</v>
      </c>
      <c r="I26" s="44">
        <v>500</v>
      </c>
      <c r="J26" s="11">
        <v>0</v>
      </c>
      <c r="K26" s="16">
        <v>0.19</v>
      </c>
      <c r="L26" s="47">
        <f t="shared" si="0"/>
        <v>0</v>
      </c>
      <c r="M26" s="47">
        <f t="shared" si="1"/>
        <v>0</v>
      </c>
      <c r="N26" s="17"/>
      <c r="O26" s="18"/>
    </row>
    <row r="27" spans="1:28" ht="106.5" customHeight="1" thickBot="1" x14ac:dyDescent="0.4">
      <c r="A27" s="10">
        <v>19</v>
      </c>
      <c r="B27" s="36" t="s">
        <v>146</v>
      </c>
      <c r="C27" s="56" t="s">
        <v>359</v>
      </c>
      <c r="D27" s="58"/>
      <c r="E27" s="56" t="s">
        <v>147</v>
      </c>
      <c r="F27" s="57"/>
      <c r="G27" s="58"/>
      <c r="H27" s="37" t="s">
        <v>3</v>
      </c>
      <c r="I27" s="44">
        <v>500</v>
      </c>
      <c r="J27" s="11">
        <v>0</v>
      </c>
      <c r="K27" s="16">
        <v>0.19</v>
      </c>
      <c r="L27" s="47">
        <f t="shared" si="0"/>
        <v>0</v>
      </c>
      <c r="M27" s="47">
        <f t="shared" si="1"/>
        <v>0</v>
      </c>
      <c r="N27" s="17"/>
      <c r="O27" s="18"/>
    </row>
    <row r="28" spans="1:28" ht="106.5" customHeight="1" thickBot="1" x14ac:dyDescent="0.4">
      <c r="A28" s="10">
        <v>20</v>
      </c>
      <c r="B28" s="36" t="s">
        <v>146</v>
      </c>
      <c r="C28" s="56" t="s">
        <v>360</v>
      </c>
      <c r="D28" s="58"/>
      <c r="E28" s="56" t="s">
        <v>147</v>
      </c>
      <c r="F28" s="57"/>
      <c r="G28" s="58"/>
      <c r="H28" s="37" t="s">
        <v>3</v>
      </c>
      <c r="I28" s="44">
        <v>500</v>
      </c>
      <c r="J28" s="11">
        <v>0</v>
      </c>
      <c r="K28" s="16">
        <v>0.19</v>
      </c>
      <c r="L28" s="47">
        <f t="shared" si="0"/>
        <v>0</v>
      </c>
      <c r="M28" s="47">
        <f t="shared" si="1"/>
        <v>0</v>
      </c>
      <c r="N28" s="17"/>
      <c r="O28" s="18"/>
    </row>
    <row r="29" spans="1:28" ht="106.5" customHeight="1" thickBot="1" x14ac:dyDescent="0.4">
      <c r="A29" s="10">
        <v>21</v>
      </c>
      <c r="B29" s="36" t="s">
        <v>148</v>
      </c>
      <c r="C29" s="56" t="s">
        <v>361</v>
      </c>
      <c r="D29" s="58"/>
      <c r="E29" s="56" t="s">
        <v>147</v>
      </c>
      <c r="F29" s="57"/>
      <c r="G29" s="58"/>
      <c r="H29" s="37" t="s">
        <v>3</v>
      </c>
      <c r="I29" s="44">
        <v>500</v>
      </c>
      <c r="J29" s="11">
        <v>0</v>
      </c>
      <c r="K29" s="16">
        <v>0.19</v>
      </c>
      <c r="L29" s="47">
        <f t="shared" si="0"/>
        <v>0</v>
      </c>
      <c r="M29" s="47">
        <f t="shared" si="1"/>
        <v>0</v>
      </c>
      <c r="N29" s="25"/>
      <c r="O29" s="26"/>
      <c r="AB29" s="6" t="s">
        <v>298</v>
      </c>
    </row>
    <row r="30" spans="1:28" ht="106.5" customHeight="1" thickBot="1" x14ac:dyDescent="0.4">
      <c r="A30" s="10">
        <v>22</v>
      </c>
      <c r="B30" s="36" t="s">
        <v>148</v>
      </c>
      <c r="C30" s="56" t="s">
        <v>360</v>
      </c>
      <c r="D30" s="58"/>
      <c r="E30" s="56" t="s">
        <v>147</v>
      </c>
      <c r="F30" s="57"/>
      <c r="G30" s="58"/>
      <c r="H30" s="37" t="s">
        <v>3</v>
      </c>
      <c r="I30" s="44">
        <v>500</v>
      </c>
      <c r="J30" s="11">
        <v>0</v>
      </c>
      <c r="K30" s="16">
        <v>0.19</v>
      </c>
      <c r="L30" s="47">
        <f t="shared" si="0"/>
        <v>0</v>
      </c>
      <c r="M30" s="47">
        <f t="shared" si="1"/>
        <v>0</v>
      </c>
      <c r="N30" s="17"/>
      <c r="O30" s="18"/>
    </row>
    <row r="31" spans="1:28" ht="106.5" customHeight="1" thickBot="1" x14ac:dyDescent="0.4">
      <c r="A31" s="10">
        <v>23</v>
      </c>
      <c r="B31" s="36" t="s">
        <v>149</v>
      </c>
      <c r="C31" s="56" t="s">
        <v>361</v>
      </c>
      <c r="D31" s="58"/>
      <c r="E31" s="56" t="s">
        <v>147</v>
      </c>
      <c r="F31" s="57"/>
      <c r="G31" s="58"/>
      <c r="H31" s="37" t="s">
        <v>3</v>
      </c>
      <c r="I31" s="44">
        <v>500</v>
      </c>
      <c r="J31" s="11">
        <v>0</v>
      </c>
      <c r="K31" s="16">
        <v>0.19</v>
      </c>
      <c r="L31" s="47">
        <f t="shared" si="0"/>
        <v>0</v>
      </c>
      <c r="M31" s="47">
        <f t="shared" si="1"/>
        <v>0</v>
      </c>
      <c r="N31" s="17"/>
      <c r="O31" s="18"/>
    </row>
    <row r="32" spans="1:28" ht="106.5" customHeight="1" thickBot="1" x14ac:dyDescent="0.4">
      <c r="A32" s="10">
        <v>24</v>
      </c>
      <c r="B32" s="36" t="s">
        <v>149</v>
      </c>
      <c r="C32" s="56" t="s">
        <v>360</v>
      </c>
      <c r="D32" s="58"/>
      <c r="E32" s="56" t="s">
        <v>147</v>
      </c>
      <c r="F32" s="57"/>
      <c r="G32" s="58"/>
      <c r="H32" s="37" t="s">
        <v>3</v>
      </c>
      <c r="I32" s="44">
        <v>500</v>
      </c>
      <c r="J32" s="11">
        <v>0</v>
      </c>
      <c r="K32" s="16">
        <v>0.19</v>
      </c>
      <c r="L32" s="47">
        <f t="shared" si="0"/>
        <v>0</v>
      </c>
      <c r="M32" s="47">
        <f t="shared" si="1"/>
        <v>0</v>
      </c>
      <c r="N32" s="17"/>
      <c r="O32" s="18"/>
    </row>
    <row r="33" spans="1:28" ht="106.5" customHeight="1" thickBot="1" x14ac:dyDescent="0.4">
      <c r="A33" s="10">
        <v>25</v>
      </c>
      <c r="B33" s="36" t="s">
        <v>150</v>
      </c>
      <c r="C33" s="56" t="s">
        <v>362</v>
      </c>
      <c r="D33" s="58"/>
      <c r="E33" s="56" t="s">
        <v>147</v>
      </c>
      <c r="F33" s="57"/>
      <c r="G33" s="58"/>
      <c r="H33" s="37" t="s">
        <v>3</v>
      </c>
      <c r="I33" s="44">
        <v>500</v>
      </c>
      <c r="J33" s="11">
        <v>0</v>
      </c>
      <c r="K33" s="16">
        <v>0.19</v>
      </c>
      <c r="L33" s="47">
        <f t="shared" si="0"/>
        <v>0</v>
      </c>
      <c r="M33" s="47">
        <f t="shared" si="1"/>
        <v>0</v>
      </c>
      <c r="N33" s="25"/>
      <c r="O33" s="26"/>
      <c r="AB33" s="6" t="s">
        <v>298</v>
      </c>
    </row>
    <row r="34" spans="1:28" ht="106.5" customHeight="1" thickBot="1" x14ac:dyDescent="0.4">
      <c r="A34" s="10">
        <v>26</v>
      </c>
      <c r="B34" s="36" t="s">
        <v>151</v>
      </c>
      <c r="C34" s="56" t="s">
        <v>363</v>
      </c>
      <c r="D34" s="58"/>
      <c r="E34" s="56" t="s">
        <v>147</v>
      </c>
      <c r="F34" s="57"/>
      <c r="G34" s="58"/>
      <c r="H34" s="37" t="s">
        <v>3</v>
      </c>
      <c r="I34" s="44">
        <v>500</v>
      </c>
      <c r="J34" s="11">
        <v>0</v>
      </c>
      <c r="K34" s="16">
        <v>0.19</v>
      </c>
      <c r="L34" s="47">
        <f t="shared" si="0"/>
        <v>0</v>
      </c>
      <c r="M34" s="47">
        <f t="shared" si="1"/>
        <v>0</v>
      </c>
      <c r="N34" s="17"/>
      <c r="O34" s="18"/>
    </row>
    <row r="35" spans="1:28" ht="106.5" customHeight="1" thickBot="1" x14ac:dyDescent="0.4">
      <c r="A35" s="10">
        <v>27</v>
      </c>
      <c r="B35" s="36" t="s">
        <v>152</v>
      </c>
      <c r="C35" s="56" t="s">
        <v>364</v>
      </c>
      <c r="D35" s="58"/>
      <c r="E35" s="56" t="s">
        <v>147</v>
      </c>
      <c r="F35" s="57"/>
      <c r="G35" s="58"/>
      <c r="H35" s="37" t="s">
        <v>3</v>
      </c>
      <c r="I35" s="44">
        <v>500</v>
      </c>
      <c r="J35" s="11">
        <v>0</v>
      </c>
      <c r="K35" s="16">
        <v>0.19</v>
      </c>
      <c r="L35" s="47">
        <f t="shared" si="0"/>
        <v>0</v>
      </c>
      <c r="M35" s="47">
        <f t="shared" si="1"/>
        <v>0</v>
      </c>
      <c r="N35" s="17"/>
      <c r="O35" s="18"/>
    </row>
    <row r="36" spans="1:28" ht="106.5" customHeight="1" thickBot="1" x14ac:dyDescent="0.4">
      <c r="A36" s="10">
        <v>28</v>
      </c>
      <c r="B36" s="36" t="s">
        <v>153</v>
      </c>
      <c r="C36" s="56" t="s">
        <v>365</v>
      </c>
      <c r="D36" s="58"/>
      <c r="E36" s="56" t="s">
        <v>147</v>
      </c>
      <c r="F36" s="57"/>
      <c r="G36" s="58"/>
      <c r="H36" s="37" t="s">
        <v>3</v>
      </c>
      <c r="I36" s="44">
        <v>500</v>
      </c>
      <c r="J36" s="11">
        <v>0</v>
      </c>
      <c r="K36" s="16">
        <v>0.19</v>
      </c>
      <c r="L36" s="47">
        <f t="shared" si="0"/>
        <v>0</v>
      </c>
      <c r="M36" s="47">
        <f t="shared" si="1"/>
        <v>0</v>
      </c>
      <c r="N36" s="17"/>
      <c r="O36" s="18"/>
    </row>
    <row r="37" spans="1:28" ht="106.5" customHeight="1" thickBot="1" x14ac:dyDescent="0.4">
      <c r="A37" s="10">
        <v>29</v>
      </c>
      <c r="B37" s="36" t="s">
        <v>154</v>
      </c>
      <c r="C37" s="56" t="s">
        <v>366</v>
      </c>
      <c r="D37" s="58"/>
      <c r="E37" s="56" t="s">
        <v>147</v>
      </c>
      <c r="F37" s="57"/>
      <c r="G37" s="58"/>
      <c r="H37" s="37" t="s">
        <v>3</v>
      </c>
      <c r="I37" s="44">
        <v>500</v>
      </c>
      <c r="J37" s="11">
        <v>0</v>
      </c>
      <c r="K37" s="16">
        <v>0.19</v>
      </c>
      <c r="L37" s="47">
        <f t="shared" si="0"/>
        <v>0</v>
      </c>
      <c r="M37" s="47">
        <f t="shared" si="1"/>
        <v>0</v>
      </c>
      <c r="N37" s="25"/>
      <c r="O37" s="26"/>
      <c r="AB37" s="6" t="s">
        <v>298</v>
      </c>
    </row>
    <row r="38" spans="1:28" ht="106.5" customHeight="1" thickBot="1" x14ac:dyDescent="0.4">
      <c r="A38" s="10">
        <v>30</v>
      </c>
      <c r="B38" s="36" t="s">
        <v>155</v>
      </c>
      <c r="C38" s="56" t="s">
        <v>367</v>
      </c>
      <c r="D38" s="58"/>
      <c r="E38" s="56" t="s">
        <v>147</v>
      </c>
      <c r="F38" s="57"/>
      <c r="G38" s="58"/>
      <c r="H38" s="37" t="s">
        <v>3</v>
      </c>
      <c r="I38" s="44">
        <v>500</v>
      </c>
      <c r="J38" s="11">
        <v>0</v>
      </c>
      <c r="K38" s="16">
        <v>0.19</v>
      </c>
      <c r="L38" s="47">
        <f t="shared" si="0"/>
        <v>0</v>
      </c>
      <c r="M38" s="47">
        <f t="shared" si="1"/>
        <v>0</v>
      </c>
      <c r="N38" s="17"/>
      <c r="O38" s="18"/>
    </row>
    <row r="39" spans="1:28" ht="106.5" customHeight="1" thickBot="1" x14ac:dyDescent="0.4">
      <c r="A39" s="10">
        <v>31</v>
      </c>
      <c r="B39" s="36" t="s">
        <v>156</v>
      </c>
      <c r="C39" s="56" t="s">
        <v>368</v>
      </c>
      <c r="D39" s="58"/>
      <c r="E39" s="56" t="s">
        <v>147</v>
      </c>
      <c r="F39" s="57"/>
      <c r="G39" s="58"/>
      <c r="H39" s="37" t="s">
        <v>3</v>
      </c>
      <c r="I39" s="44">
        <v>500</v>
      </c>
      <c r="J39" s="11">
        <v>0</v>
      </c>
      <c r="K39" s="16">
        <v>0.19</v>
      </c>
      <c r="L39" s="47">
        <f t="shared" si="0"/>
        <v>0</v>
      </c>
      <c r="M39" s="47">
        <f t="shared" si="1"/>
        <v>0</v>
      </c>
      <c r="N39" s="17"/>
      <c r="O39" s="18"/>
    </row>
    <row r="40" spans="1:28" ht="106.5" customHeight="1" thickBot="1" x14ac:dyDescent="0.4">
      <c r="A40" s="10">
        <v>32</v>
      </c>
      <c r="B40" s="36" t="s">
        <v>157</v>
      </c>
      <c r="C40" s="56" t="s">
        <v>369</v>
      </c>
      <c r="D40" s="58"/>
      <c r="E40" s="56" t="s">
        <v>147</v>
      </c>
      <c r="F40" s="57"/>
      <c r="G40" s="58"/>
      <c r="H40" s="37" t="s">
        <v>3</v>
      </c>
      <c r="I40" s="44">
        <v>500</v>
      </c>
      <c r="J40" s="11">
        <v>0</v>
      </c>
      <c r="K40" s="16">
        <v>0.19</v>
      </c>
      <c r="L40" s="47">
        <f t="shared" si="0"/>
        <v>0</v>
      </c>
      <c r="M40" s="47">
        <f t="shared" si="1"/>
        <v>0</v>
      </c>
      <c r="N40" s="17"/>
      <c r="O40" s="18"/>
    </row>
    <row r="41" spans="1:28" ht="106.5" customHeight="1" thickBot="1" x14ac:dyDescent="0.4">
      <c r="A41" s="10">
        <v>33</v>
      </c>
      <c r="B41" s="36" t="s">
        <v>158</v>
      </c>
      <c r="C41" s="56" t="s">
        <v>370</v>
      </c>
      <c r="D41" s="58"/>
      <c r="E41" s="56" t="s">
        <v>147</v>
      </c>
      <c r="F41" s="57"/>
      <c r="G41" s="58"/>
      <c r="H41" s="37" t="s">
        <v>3</v>
      </c>
      <c r="I41" s="44">
        <v>500</v>
      </c>
      <c r="J41" s="11">
        <v>0</v>
      </c>
      <c r="K41" s="16">
        <v>0.19</v>
      </c>
      <c r="L41" s="47">
        <f t="shared" si="0"/>
        <v>0</v>
      </c>
      <c r="M41" s="47">
        <f t="shared" si="1"/>
        <v>0</v>
      </c>
      <c r="N41" s="25"/>
      <c r="O41" s="26"/>
      <c r="AB41" s="6" t="s">
        <v>298</v>
      </c>
    </row>
    <row r="42" spans="1:28" ht="106.5" customHeight="1" thickBot="1" x14ac:dyDescent="0.4">
      <c r="A42" s="10">
        <v>34</v>
      </c>
      <c r="B42" s="36" t="s">
        <v>159</v>
      </c>
      <c r="C42" s="56" t="s">
        <v>371</v>
      </c>
      <c r="D42" s="58"/>
      <c r="E42" s="56" t="s">
        <v>147</v>
      </c>
      <c r="F42" s="57"/>
      <c r="G42" s="58"/>
      <c r="H42" s="37" t="s">
        <v>3</v>
      </c>
      <c r="I42" s="44">
        <v>500</v>
      </c>
      <c r="J42" s="11">
        <v>0</v>
      </c>
      <c r="K42" s="16">
        <v>0.19</v>
      </c>
      <c r="L42" s="47">
        <f t="shared" si="0"/>
        <v>0</v>
      </c>
      <c r="M42" s="47">
        <f t="shared" si="1"/>
        <v>0</v>
      </c>
      <c r="N42" s="17"/>
      <c r="O42" s="18"/>
    </row>
    <row r="43" spans="1:28" ht="106.5" customHeight="1" thickBot="1" x14ac:dyDescent="0.4">
      <c r="A43" s="10">
        <v>35</v>
      </c>
      <c r="B43" s="36" t="s">
        <v>160</v>
      </c>
      <c r="C43" s="56" t="s">
        <v>372</v>
      </c>
      <c r="D43" s="58"/>
      <c r="E43" s="56" t="s">
        <v>147</v>
      </c>
      <c r="F43" s="57"/>
      <c r="G43" s="58"/>
      <c r="H43" s="37" t="s">
        <v>3</v>
      </c>
      <c r="I43" s="44">
        <v>500</v>
      </c>
      <c r="J43" s="11">
        <v>0</v>
      </c>
      <c r="K43" s="16">
        <v>0.19</v>
      </c>
      <c r="L43" s="47">
        <f t="shared" si="0"/>
        <v>0</v>
      </c>
      <c r="M43" s="47">
        <f t="shared" si="1"/>
        <v>0</v>
      </c>
      <c r="N43" s="17"/>
      <c r="O43" s="18"/>
    </row>
    <row r="44" spans="1:28" ht="106.5" customHeight="1" thickBot="1" x14ac:dyDescent="0.4">
      <c r="A44" s="10">
        <v>36</v>
      </c>
      <c r="B44" s="36" t="s">
        <v>161</v>
      </c>
      <c r="C44" s="56" t="s">
        <v>373</v>
      </c>
      <c r="D44" s="58"/>
      <c r="E44" s="56" t="s">
        <v>147</v>
      </c>
      <c r="F44" s="57"/>
      <c r="G44" s="58"/>
      <c r="H44" s="37" t="s">
        <v>3</v>
      </c>
      <c r="I44" s="44">
        <v>500</v>
      </c>
      <c r="J44" s="11">
        <v>0</v>
      </c>
      <c r="K44" s="16">
        <v>0.19</v>
      </c>
      <c r="L44" s="47">
        <f t="shared" si="0"/>
        <v>0</v>
      </c>
      <c r="M44" s="47">
        <f t="shared" si="1"/>
        <v>0</v>
      </c>
      <c r="N44" s="17"/>
      <c r="O44" s="18"/>
    </row>
    <row r="45" spans="1:28" ht="106.5" customHeight="1" thickBot="1" x14ac:dyDescent="0.4">
      <c r="A45" s="10">
        <v>37</v>
      </c>
      <c r="B45" s="36" t="s">
        <v>162</v>
      </c>
      <c r="C45" s="56" t="s">
        <v>374</v>
      </c>
      <c r="D45" s="58"/>
      <c r="E45" s="56" t="s">
        <v>163</v>
      </c>
      <c r="F45" s="57"/>
      <c r="G45" s="58"/>
      <c r="H45" s="37" t="s">
        <v>3</v>
      </c>
      <c r="I45" s="44">
        <v>500</v>
      </c>
      <c r="J45" s="11">
        <v>0</v>
      </c>
      <c r="K45" s="16">
        <v>0.19</v>
      </c>
      <c r="L45" s="47">
        <f t="shared" si="0"/>
        <v>0</v>
      </c>
      <c r="M45" s="47">
        <f t="shared" si="1"/>
        <v>0</v>
      </c>
      <c r="N45" s="25"/>
      <c r="O45" s="26"/>
      <c r="AB45" s="6" t="s">
        <v>298</v>
      </c>
    </row>
    <row r="46" spans="1:28" ht="106.5" customHeight="1" thickBot="1" x14ac:dyDescent="0.4">
      <c r="A46" s="10">
        <v>38</v>
      </c>
      <c r="B46" s="36" t="s">
        <v>164</v>
      </c>
      <c r="C46" s="56" t="s">
        <v>375</v>
      </c>
      <c r="D46" s="58"/>
      <c r="E46" s="56" t="s">
        <v>163</v>
      </c>
      <c r="F46" s="57"/>
      <c r="G46" s="58"/>
      <c r="H46" s="37" t="s">
        <v>3</v>
      </c>
      <c r="I46" s="44">
        <v>500</v>
      </c>
      <c r="J46" s="11">
        <v>0</v>
      </c>
      <c r="K46" s="16">
        <v>0.19</v>
      </c>
      <c r="L46" s="47">
        <f t="shared" si="0"/>
        <v>0</v>
      </c>
      <c r="M46" s="47">
        <f t="shared" si="1"/>
        <v>0</v>
      </c>
      <c r="N46" s="17"/>
      <c r="O46" s="18"/>
    </row>
    <row r="47" spans="1:28" ht="106.5" customHeight="1" thickBot="1" x14ac:dyDescent="0.4">
      <c r="A47" s="10">
        <v>39</v>
      </c>
      <c r="B47" s="36" t="s">
        <v>165</v>
      </c>
      <c r="C47" s="56" t="s">
        <v>376</v>
      </c>
      <c r="D47" s="58"/>
      <c r="E47" s="56" t="s">
        <v>163</v>
      </c>
      <c r="F47" s="57"/>
      <c r="G47" s="58"/>
      <c r="H47" s="37" t="s">
        <v>3</v>
      </c>
      <c r="I47" s="44">
        <v>500</v>
      </c>
      <c r="J47" s="11">
        <v>0</v>
      </c>
      <c r="K47" s="16">
        <v>0.19</v>
      </c>
      <c r="L47" s="47">
        <f t="shared" si="0"/>
        <v>0</v>
      </c>
      <c r="M47" s="47">
        <f t="shared" si="1"/>
        <v>0</v>
      </c>
      <c r="N47" s="17"/>
      <c r="O47" s="18"/>
    </row>
    <row r="48" spans="1:28" ht="106.5" customHeight="1" thickBot="1" x14ac:dyDescent="0.4">
      <c r="A48" s="10">
        <v>40</v>
      </c>
      <c r="B48" s="36" t="s">
        <v>166</v>
      </c>
      <c r="C48" s="56" t="s">
        <v>377</v>
      </c>
      <c r="D48" s="58"/>
      <c r="E48" s="56" t="s">
        <v>163</v>
      </c>
      <c r="F48" s="57"/>
      <c r="G48" s="58"/>
      <c r="H48" s="37" t="s">
        <v>3</v>
      </c>
      <c r="I48" s="44">
        <v>500</v>
      </c>
      <c r="J48" s="11">
        <v>0</v>
      </c>
      <c r="K48" s="16">
        <v>0.19</v>
      </c>
      <c r="L48" s="47">
        <f t="shared" si="0"/>
        <v>0</v>
      </c>
      <c r="M48" s="47">
        <f t="shared" si="1"/>
        <v>0</v>
      </c>
      <c r="N48" s="17"/>
      <c r="O48" s="18"/>
    </row>
    <row r="49" spans="1:28" ht="106.5" customHeight="1" thickBot="1" x14ac:dyDescent="0.4">
      <c r="A49" s="10">
        <v>41</v>
      </c>
      <c r="B49" s="36" t="s">
        <v>167</v>
      </c>
      <c r="C49" s="56" t="s">
        <v>378</v>
      </c>
      <c r="D49" s="58"/>
      <c r="E49" s="56" t="s">
        <v>163</v>
      </c>
      <c r="F49" s="57"/>
      <c r="G49" s="58"/>
      <c r="H49" s="37" t="s">
        <v>3</v>
      </c>
      <c r="I49" s="44">
        <v>500</v>
      </c>
      <c r="J49" s="11">
        <v>0</v>
      </c>
      <c r="K49" s="16">
        <v>0.19</v>
      </c>
      <c r="L49" s="47">
        <f t="shared" si="0"/>
        <v>0</v>
      </c>
      <c r="M49" s="47">
        <f t="shared" si="1"/>
        <v>0</v>
      </c>
      <c r="N49" s="25"/>
      <c r="O49" s="26"/>
      <c r="AB49" s="6" t="s">
        <v>298</v>
      </c>
    </row>
    <row r="50" spans="1:28" ht="106.5" customHeight="1" thickBot="1" x14ac:dyDescent="0.4">
      <c r="A50" s="10">
        <v>42</v>
      </c>
      <c r="B50" s="36" t="s">
        <v>168</v>
      </c>
      <c r="C50" s="56" t="s">
        <v>379</v>
      </c>
      <c r="D50" s="58"/>
      <c r="E50" s="56" t="s">
        <v>163</v>
      </c>
      <c r="F50" s="57"/>
      <c r="G50" s="58"/>
      <c r="H50" s="37" t="s">
        <v>3</v>
      </c>
      <c r="I50" s="44">
        <v>500</v>
      </c>
      <c r="J50" s="11">
        <v>0</v>
      </c>
      <c r="K50" s="16">
        <v>0.19</v>
      </c>
      <c r="L50" s="47">
        <f t="shared" si="0"/>
        <v>0</v>
      </c>
      <c r="M50" s="47">
        <f t="shared" si="1"/>
        <v>0</v>
      </c>
      <c r="N50" s="17"/>
      <c r="O50" s="18"/>
    </row>
    <row r="51" spans="1:28" ht="106.5" customHeight="1" thickBot="1" x14ac:dyDescent="0.4">
      <c r="A51" s="10">
        <v>43</v>
      </c>
      <c r="B51" s="36" t="s">
        <v>169</v>
      </c>
      <c r="C51" s="56" t="s">
        <v>380</v>
      </c>
      <c r="D51" s="58"/>
      <c r="E51" s="56" t="s">
        <v>163</v>
      </c>
      <c r="F51" s="57"/>
      <c r="G51" s="58"/>
      <c r="H51" s="37" t="s">
        <v>3</v>
      </c>
      <c r="I51" s="44">
        <v>500</v>
      </c>
      <c r="J51" s="11">
        <v>0</v>
      </c>
      <c r="K51" s="16">
        <v>0.19</v>
      </c>
      <c r="L51" s="47">
        <f t="shared" si="0"/>
        <v>0</v>
      </c>
      <c r="M51" s="47">
        <f t="shared" si="1"/>
        <v>0</v>
      </c>
      <c r="N51" s="17"/>
      <c r="O51" s="18"/>
    </row>
    <row r="52" spans="1:28" ht="106.5" customHeight="1" thickBot="1" x14ac:dyDescent="0.4">
      <c r="A52" s="10">
        <v>44</v>
      </c>
      <c r="B52" s="36" t="s">
        <v>170</v>
      </c>
      <c r="C52" s="56" t="s">
        <v>381</v>
      </c>
      <c r="D52" s="58"/>
      <c r="E52" s="56" t="s">
        <v>163</v>
      </c>
      <c r="F52" s="57"/>
      <c r="G52" s="58"/>
      <c r="H52" s="37" t="s">
        <v>3</v>
      </c>
      <c r="I52" s="44">
        <v>500</v>
      </c>
      <c r="J52" s="11">
        <v>0</v>
      </c>
      <c r="K52" s="16">
        <v>0.19</v>
      </c>
      <c r="L52" s="47">
        <f t="shared" si="0"/>
        <v>0</v>
      </c>
      <c r="M52" s="47">
        <f t="shared" si="1"/>
        <v>0</v>
      </c>
      <c r="N52" s="17"/>
      <c r="O52" s="18"/>
    </row>
    <row r="53" spans="1:28" ht="106.5" customHeight="1" thickBot="1" x14ac:dyDescent="0.4">
      <c r="A53" s="10">
        <v>45</v>
      </c>
      <c r="B53" s="36" t="s">
        <v>171</v>
      </c>
      <c r="C53" s="56" t="s">
        <v>382</v>
      </c>
      <c r="D53" s="58"/>
      <c r="E53" s="56" t="s">
        <v>163</v>
      </c>
      <c r="F53" s="57"/>
      <c r="G53" s="58"/>
      <c r="H53" s="37" t="s">
        <v>3</v>
      </c>
      <c r="I53" s="44">
        <v>500</v>
      </c>
      <c r="J53" s="11">
        <v>0</v>
      </c>
      <c r="K53" s="16">
        <v>0.19</v>
      </c>
      <c r="L53" s="47">
        <f t="shared" si="0"/>
        <v>0</v>
      </c>
      <c r="M53" s="47">
        <f t="shared" si="1"/>
        <v>0</v>
      </c>
      <c r="N53" s="25"/>
      <c r="O53" s="26"/>
      <c r="AB53" s="6" t="s">
        <v>298</v>
      </c>
    </row>
    <row r="54" spans="1:28" ht="106.5" customHeight="1" thickBot="1" x14ac:dyDescent="0.4">
      <c r="A54" s="10">
        <v>46</v>
      </c>
      <c r="B54" s="36" t="s">
        <v>172</v>
      </c>
      <c r="C54" s="56" t="s">
        <v>383</v>
      </c>
      <c r="D54" s="58"/>
      <c r="E54" s="56" t="s">
        <v>163</v>
      </c>
      <c r="F54" s="57"/>
      <c r="G54" s="58"/>
      <c r="H54" s="37" t="s">
        <v>3</v>
      </c>
      <c r="I54" s="44">
        <v>500</v>
      </c>
      <c r="J54" s="11">
        <v>0</v>
      </c>
      <c r="K54" s="16">
        <v>0.19</v>
      </c>
      <c r="L54" s="47">
        <f t="shared" si="0"/>
        <v>0</v>
      </c>
      <c r="M54" s="47">
        <f t="shared" si="1"/>
        <v>0</v>
      </c>
      <c r="N54" s="17"/>
      <c r="O54" s="18"/>
    </row>
    <row r="55" spans="1:28" ht="106.5" customHeight="1" thickBot="1" x14ac:dyDescent="0.4">
      <c r="A55" s="10">
        <v>47</v>
      </c>
      <c r="B55" s="36" t="s">
        <v>173</v>
      </c>
      <c r="C55" s="56" t="s">
        <v>384</v>
      </c>
      <c r="D55" s="58"/>
      <c r="E55" s="56" t="s">
        <v>163</v>
      </c>
      <c r="F55" s="57"/>
      <c r="G55" s="58"/>
      <c r="H55" s="37" t="s">
        <v>3</v>
      </c>
      <c r="I55" s="44">
        <v>500</v>
      </c>
      <c r="J55" s="11">
        <v>0</v>
      </c>
      <c r="K55" s="16">
        <v>0.19</v>
      </c>
      <c r="L55" s="47">
        <f t="shared" si="0"/>
        <v>0</v>
      </c>
      <c r="M55" s="47">
        <f t="shared" si="1"/>
        <v>0</v>
      </c>
      <c r="N55" s="17"/>
      <c r="O55" s="18"/>
    </row>
    <row r="56" spans="1:28" ht="106.5" customHeight="1" thickBot="1" x14ac:dyDescent="0.4">
      <c r="A56" s="10">
        <v>48</v>
      </c>
      <c r="B56" s="36" t="s">
        <v>174</v>
      </c>
      <c r="C56" s="56" t="s">
        <v>385</v>
      </c>
      <c r="D56" s="58"/>
      <c r="E56" s="56" t="s">
        <v>163</v>
      </c>
      <c r="F56" s="57"/>
      <c r="G56" s="58"/>
      <c r="H56" s="37" t="s">
        <v>3</v>
      </c>
      <c r="I56" s="44">
        <v>500</v>
      </c>
      <c r="J56" s="11">
        <v>0</v>
      </c>
      <c r="K56" s="16">
        <v>0.19</v>
      </c>
      <c r="L56" s="47">
        <f t="shared" si="0"/>
        <v>0</v>
      </c>
      <c r="M56" s="47">
        <f t="shared" si="1"/>
        <v>0</v>
      </c>
      <c r="N56" s="17"/>
      <c r="O56" s="18"/>
    </row>
    <row r="57" spans="1:28" ht="106.5" customHeight="1" thickBot="1" x14ac:dyDescent="0.4">
      <c r="A57" s="10">
        <v>49</v>
      </c>
      <c r="B57" s="36" t="s">
        <v>175</v>
      </c>
      <c r="C57" s="56" t="s">
        <v>386</v>
      </c>
      <c r="D57" s="58"/>
      <c r="E57" s="56" t="s">
        <v>163</v>
      </c>
      <c r="F57" s="57"/>
      <c r="G57" s="58"/>
      <c r="H57" s="37" t="s">
        <v>3</v>
      </c>
      <c r="I57" s="44">
        <v>500</v>
      </c>
      <c r="J57" s="11">
        <v>0</v>
      </c>
      <c r="K57" s="16">
        <v>0.19</v>
      </c>
      <c r="L57" s="47">
        <f t="shared" si="0"/>
        <v>0</v>
      </c>
      <c r="M57" s="47">
        <f t="shared" si="1"/>
        <v>0</v>
      </c>
      <c r="N57" s="25"/>
      <c r="O57" s="26"/>
      <c r="AB57" s="6" t="s">
        <v>298</v>
      </c>
    </row>
    <row r="58" spans="1:28" ht="106.5" customHeight="1" thickBot="1" x14ac:dyDescent="0.4">
      <c r="A58" s="10">
        <v>50</v>
      </c>
      <c r="B58" s="36" t="s">
        <v>176</v>
      </c>
      <c r="C58" s="56" t="s">
        <v>387</v>
      </c>
      <c r="D58" s="58"/>
      <c r="E58" s="56" t="s">
        <v>163</v>
      </c>
      <c r="F58" s="57"/>
      <c r="G58" s="58"/>
      <c r="H58" s="37" t="s">
        <v>3</v>
      </c>
      <c r="I58" s="44">
        <v>500</v>
      </c>
      <c r="J58" s="11">
        <v>0</v>
      </c>
      <c r="K58" s="16">
        <v>0.19</v>
      </c>
      <c r="L58" s="47">
        <f t="shared" si="0"/>
        <v>0</v>
      </c>
      <c r="M58" s="47">
        <f t="shared" si="1"/>
        <v>0</v>
      </c>
      <c r="N58" s="17"/>
      <c r="O58" s="18"/>
    </row>
    <row r="59" spans="1:28" ht="106.5" customHeight="1" thickBot="1" x14ac:dyDescent="0.4">
      <c r="A59" s="10">
        <v>51</v>
      </c>
      <c r="B59" s="36" t="s">
        <v>177</v>
      </c>
      <c r="C59" s="56" t="s">
        <v>388</v>
      </c>
      <c r="D59" s="58"/>
      <c r="E59" s="56" t="s">
        <v>163</v>
      </c>
      <c r="F59" s="57"/>
      <c r="G59" s="58"/>
      <c r="H59" s="37" t="s">
        <v>3</v>
      </c>
      <c r="I59" s="44">
        <v>500</v>
      </c>
      <c r="J59" s="11">
        <v>0</v>
      </c>
      <c r="K59" s="16">
        <v>0.19</v>
      </c>
      <c r="L59" s="47">
        <f t="shared" si="0"/>
        <v>0</v>
      </c>
      <c r="M59" s="47">
        <f t="shared" si="1"/>
        <v>0</v>
      </c>
      <c r="N59" s="17"/>
      <c r="O59" s="18"/>
    </row>
    <row r="60" spans="1:28" ht="106.5" customHeight="1" thickBot="1" x14ac:dyDescent="0.4">
      <c r="A60" s="10">
        <v>52</v>
      </c>
      <c r="B60" s="36" t="s">
        <v>178</v>
      </c>
      <c r="C60" s="56" t="s">
        <v>389</v>
      </c>
      <c r="D60" s="58"/>
      <c r="E60" s="56" t="s">
        <v>163</v>
      </c>
      <c r="F60" s="57"/>
      <c r="G60" s="58"/>
      <c r="H60" s="37" t="s">
        <v>3</v>
      </c>
      <c r="I60" s="44">
        <v>500</v>
      </c>
      <c r="J60" s="11">
        <v>0</v>
      </c>
      <c r="K60" s="16">
        <v>0.19</v>
      </c>
      <c r="L60" s="47">
        <f t="shared" si="0"/>
        <v>0</v>
      </c>
      <c r="M60" s="47">
        <f t="shared" si="1"/>
        <v>0</v>
      </c>
      <c r="N60" s="17"/>
      <c r="O60" s="18"/>
    </row>
    <row r="61" spans="1:28" ht="106.5" customHeight="1" thickBot="1" x14ac:dyDescent="0.4">
      <c r="A61" s="10">
        <v>53</v>
      </c>
      <c r="B61" s="36" t="s">
        <v>179</v>
      </c>
      <c r="C61" s="56" t="s">
        <v>390</v>
      </c>
      <c r="D61" s="58"/>
      <c r="E61" s="56" t="s">
        <v>163</v>
      </c>
      <c r="F61" s="57"/>
      <c r="G61" s="58"/>
      <c r="H61" s="37" t="s">
        <v>3</v>
      </c>
      <c r="I61" s="44">
        <v>500</v>
      </c>
      <c r="J61" s="11">
        <v>0</v>
      </c>
      <c r="K61" s="16">
        <v>0.19</v>
      </c>
      <c r="L61" s="47">
        <f t="shared" si="0"/>
        <v>0</v>
      </c>
      <c r="M61" s="47">
        <f t="shared" si="1"/>
        <v>0</v>
      </c>
      <c r="N61" s="25"/>
      <c r="O61" s="26"/>
      <c r="AB61" s="6" t="s">
        <v>298</v>
      </c>
    </row>
    <row r="62" spans="1:28" ht="106.5" customHeight="1" thickBot="1" x14ac:dyDescent="0.4">
      <c r="A62" s="10">
        <v>54</v>
      </c>
      <c r="B62" s="36" t="s">
        <v>180</v>
      </c>
      <c r="C62" s="56" t="s">
        <v>391</v>
      </c>
      <c r="D62" s="58"/>
      <c r="E62" s="56" t="s">
        <v>163</v>
      </c>
      <c r="F62" s="57"/>
      <c r="G62" s="58"/>
      <c r="H62" s="37" t="s">
        <v>3</v>
      </c>
      <c r="I62" s="44">
        <v>500</v>
      </c>
      <c r="J62" s="11">
        <v>0</v>
      </c>
      <c r="K62" s="16">
        <v>0.19</v>
      </c>
      <c r="L62" s="47">
        <f t="shared" si="0"/>
        <v>0</v>
      </c>
      <c r="M62" s="47">
        <f t="shared" si="1"/>
        <v>0</v>
      </c>
      <c r="N62" s="17"/>
      <c r="O62" s="18"/>
    </row>
    <row r="63" spans="1:28" ht="106.5" customHeight="1" thickBot="1" x14ac:dyDescent="0.4">
      <c r="A63" s="10">
        <v>55</v>
      </c>
      <c r="B63" s="36" t="s">
        <v>181</v>
      </c>
      <c r="C63" s="56" t="s">
        <v>392</v>
      </c>
      <c r="D63" s="58"/>
      <c r="E63" s="56" t="s">
        <v>163</v>
      </c>
      <c r="F63" s="57"/>
      <c r="G63" s="58"/>
      <c r="H63" s="37" t="s">
        <v>3</v>
      </c>
      <c r="I63" s="44">
        <v>500</v>
      </c>
      <c r="J63" s="11">
        <v>0</v>
      </c>
      <c r="K63" s="16">
        <v>0.19</v>
      </c>
      <c r="L63" s="47">
        <f t="shared" si="0"/>
        <v>0</v>
      </c>
      <c r="M63" s="47">
        <f t="shared" si="1"/>
        <v>0</v>
      </c>
      <c r="N63" s="17"/>
      <c r="O63" s="18"/>
    </row>
    <row r="64" spans="1:28" ht="106.5" customHeight="1" thickBot="1" x14ac:dyDescent="0.4">
      <c r="A64" s="10">
        <v>56</v>
      </c>
      <c r="B64" s="36" t="s">
        <v>182</v>
      </c>
      <c r="C64" s="56" t="s">
        <v>393</v>
      </c>
      <c r="D64" s="58"/>
      <c r="E64" s="56" t="s">
        <v>163</v>
      </c>
      <c r="F64" s="57"/>
      <c r="G64" s="58"/>
      <c r="H64" s="37" t="s">
        <v>3</v>
      </c>
      <c r="I64" s="44">
        <v>500</v>
      </c>
      <c r="J64" s="11">
        <v>0</v>
      </c>
      <c r="K64" s="16">
        <v>0.19</v>
      </c>
      <c r="L64" s="47">
        <f t="shared" si="0"/>
        <v>0</v>
      </c>
      <c r="M64" s="47">
        <f t="shared" si="1"/>
        <v>0</v>
      </c>
      <c r="N64" s="17"/>
      <c r="O64" s="18"/>
    </row>
    <row r="65" spans="1:28" ht="106.5" customHeight="1" thickBot="1" x14ac:dyDescent="0.4">
      <c r="A65" s="10">
        <v>57</v>
      </c>
      <c r="B65" s="36" t="s">
        <v>183</v>
      </c>
      <c r="C65" s="56" t="s">
        <v>391</v>
      </c>
      <c r="D65" s="58"/>
      <c r="E65" s="56" t="s">
        <v>184</v>
      </c>
      <c r="F65" s="57"/>
      <c r="G65" s="58"/>
      <c r="H65" s="37" t="s">
        <v>3</v>
      </c>
      <c r="I65" s="44">
        <v>500</v>
      </c>
      <c r="J65" s="11">
        <v>0</v>
      </c>
      <c r="K65" s="16">
        <v>0.19</v>
      </c>
      <c r="L65" s="47">
        <f t="shared" si="0"/>
        <v>0</v>
      </c>
      <c r="M65" s="47">
        <f t="shared" si="1"/>
        <v>0</v>
      </c>
      <c r="N65" s="25"/>
      <c r="O65" s="26"/>
      <c r="AB65" s="6" t="s">
        <v>298</v>
      </c>
    </row>
    <row r="66" spans="1:28" ht="106.5" customHeight="1" thickBot="1" x14ac:dyDescent="0.4">
      <c r="A66" s="10">
        <v>58</v>
      </c>
      <c r="B66" s="36" t="s">
        <v>185</v>
      </c>
      <c r="C66" s="56" t="s">
        <v>392</v>
      </c>
      <c r="D66" s="58"/>
      <c r="E66" s="56" t="s">
        <v>184</v>
      </c>
      <c r="F66" s="57"/>
      <c r="G66" s="58"/>
      <c r="H66" s="37" t="s">
        <v>3</v>
      </c>
      <c r="I66" s="44">
        <v>500</v>
      </c>
      <c r="J66" s="11">
        <v>0</v>
      </c>
      <c r="K66" s="16">
        <v>0.19</v>
      </c>
      <c r="L66" s="47">
        <f t="shared" si="0"/>
        <v>0</v>
      </c>
      <c r="M66" s="47">
        <f t="shared" si="1"/>
        <v>0</v>
      </c>
      <c r="N66" s="17"/>
      <c r="O66" s="18"/>
    </row>
    <row r="67" spans="1:28" ht="106.5" customHeight="1" thickBot="1" x14ac:dyDescent="0.4">
      <c r="A67" s="10">
        <v>59</v>
      </c>
      <c r="B67" s="36" t="s">
        <v>186</v>
      </c>
      <c r="C67" s="56" t="s">
        <v>393</v>
      </c>
      <c r="D67" s="58"/>
      <c r="E67" s="56" t="s">
        <v>184</v>
      </c>
      <c r="F67" s="57"/>
      <c r="G67" s="58"/>
      <c r="H67" s="37" t="s">
        <v>3</v>
      </c>
      <c r="I67" s="44">
        <v>500</v>
      </c>
      <c r="J67" s="11">
        <v>0</v>
      </c>
      <c r="K67" s="16">
        <v>0.19</v>
      </c>
      <c r="L67" s="47">
        <f t="shared" si="0"/>
        <v>0</v>
      </c>
      <c r="M67" s="47">
        <f t="shared" si="1"/>
        <v>0</v>
      </c>
      <c r="N67" s="17"/>
      <c r="O67" s="18"/>
    </row>
    <row r="68" spans="1:28" ht="106.5" customHeight="1" thickBot="1" x14ac:dyDescent="0.4">
      <c r="A68" s="10">
        <v>60</v>
      </c>
      <c r="B68" s="36" t="s">
        <v>187</v>
      </c>
      <c r="C68" s="56" t="s">
        <v>394</v>
      </c>
      <c r="D68" s="58"/>
      <c r="E68" s="56" t="s">
        <v>147</v>
      </c>
      <c r="F68" s="57"/>
      <c r="G68" s="58"/>
      <c r="H68" s="37" t="s">
        <v>3</v>
      </c>
      <c r="I68" s="44">
        <v>500</v>
      </c>
      <c r="J68" s="11">
        <v>0</v>
      </c>
      <c r="K68" s="19">
        <v>0.19</v>
      </c>
      <c r="L68" s="47">
        <f t="shared" si="0"/>
        <v>0</v>
      </c>
      <c r="M68" s="47">
        <f t="shared" si="1"/>
        <v>0</v>
      </c>
      <c r="N68" s="20"/>
      <c r="O68" s="21"/>
    </row>
    <row r="69" spans="1:28" ht="106.5" customHeight="1" thickBot="1" x14ac:dyDescent="0.4">
      <c r="A69" s="10">
        <v>61</v>
      </c>
      <c r="B69" s="36" t="s">
        <v>188</v>
      </c>
      <c r="C69" s="56" t="s">
        <v>395</v>
      </c>
      <c r="D69" s="58"/>
      <c r="E69" s="56" t="s">
        <v>147</v>
      </c>
      <c r="F69" s="57"/>
      <c r="G69" s="58"/>
      <c r="H69" s="37" t="s">
        <v>3</v>
      </c>
      <c r="I69" s="44">
        <v>500</v>
      </c>
      <c r="J69" s="11">
        <v>0</v>
      </c>
      <c r="K69" s="12">
        <v>0.19</v>
      </c>
      <c r="L69" s="47">
        <f t="shared" si="0"/>
        <v>0</v>
      </c>
      <c r="M69" s="47">
        <f t="shared" si="1"/>
        <v>0</v>
      </c>
      <c r="N69" s="13"/>
      <c r="O69" s="14"/>
      <c r="AB69" s="6" t="s">
        <v>298</v>
      </c>
    </row>
    <row r="70" spans="1:28" ht="106.5" customHeight="1" thickBot="1" x14ac:dyDescent="0.4">
      <c r="A70" s="10">
        <v>62</v>
      </c>
      <c r="B70" s="36" t="s">
        <v>189</v>
      </c>
      <c r="C70" s="56" t="s">
        <v>396</v>
      </c>
      <c r="D70" s="58"/>
      <c r="E70" s="56" t="s">
        <v>190</v>
      </c>
      <c r="F70" s="57"/>
      <c r="G70" s="58"/>
      <c r="H70" s="37" t="s">
        <v>3</v>
      </c>
      <c r="I70" s="44">
        <v>500</v>
      </c>
      <c r="J70" s="11">
        <v>0</v>
      </c>
      <c r="K70" s="16">
        <v>0.19</v>
      </c>
      <c r="L70" s="47">
        <f t="shared" si="0"/>
        <v>0</v>
      </c>
      <c r="M70" s="47">
        <f t="shared" si="1"/>
        <v>0</v>
      </c>
      <c r="N70" s="17"/>
      <c r="O70" s="18"/>
    </row>
    <row r="71" spans="1:28" ht="106.5" customHeight="1" thickBot="1" x14ac:dyDescent="0.4">
      <c r="A71" s="10">
        <v>63</v>
      </c>
      <c r="B71" s="36" t="s">
        <v>191</v>
      </c>
      <c r="C71" s="56" t="s">
        <v>397</v>
      </c>
      <c r="D71" s="58"/>
      <c r="E71" s="56" t="s">
        <v>192</v>
      </c>
      <c r="F71" s="57"/>
      <c r="G71" s="58"/>
      <c r="H71" s="37" t="s">
        <v>3</v>
      </c>
      <c r="I71" s="44">
        <v>500</v>
      </c>
      <c r="J71" s="11">
        <v>0</v>
      </c>
      <c r="K71" s="16">
        <v>0.19</v>
      </c>
      <c r="L71" s="47">
        <f t="shared" si="0"/>
        <v>0</v>
      </c>
      <c r="M71" s="47">
        <f t="shared" si="1"/>
        <v>0</v>
      </c>
      <c r="N71" s="17"/>
      <c r="O71" s="18"/>
    </row>
    <row r="72" spans="1:28" ht="106.5" customHeight="1" thickBot="1" x14ac:dyDescent="0.4">
      <c r="A72" s="10">
        <v>64</v>
      </c>
      <c r="B72" s="36" t="s">
        <v>193</v>
      </c>
      <c r="C72" s="56" t="s">
        <v>398</v>
      </c>
      <c r="D72" s="58"/>
      <c r="E72" s="56" t="s">
        <v>192</v>
      </c>
      <c r="F72" s="57"/>
      <c r="G72" s="58"/>
      <c r="H72" s="37" t="s">
        <v>3</v>
      </c>
      <c r="I72" s="44">
        <v>500</v>
      </c>
      <c r="J72" s="11">
        <v>0</v>
      </c>
      <c r="K72" s="16">
        <v>0.19</v>
      </c>
      <c r="L72" s="47">
        <f t="shared" si="0"/>
        <v>0</v>
      </c>
      <c r="M72" s="47">
        <f t="shared" si="1"/>
        <v>0</v>
      </c>
      <c r="N72" s="17"/>
      <c r="O72" s="18"/>
    </row>
    <row r="73" spans="1:28" ht="106.5" customHeight="1" thickBot="1" x14ac:dyDescent="0.4">
      <c r="A73" s="10">
        <v>65</v>
      </c>
      <c r="B73" s="36" t="s">
        <v>194</v>
      </c>
      <c r="C73" s="56" t="s">
        <v>399</v>
      </c>
      <c r="D73" s="58"/>
      <c r="E73" s="56" t="s">
        <v>195</v>
      </c>
      <c r="F73" s="57"/>
      <c r="G73" s="58"/>
      <c r="H73" s="37" t="s">
        <v>3</v>
      </c>
      <c r="I73" s="44">
        <v>500</v>
      </c>
      <c r="J73" s="11">
        <v>0</v>
      </c>
      <c r="K73" s="16">
        <v>0.19</v>
      </c>
      <c r="L73" s="47">
        <f t="shared" si="0"/>
        <v>0</v>
      </c>
      <c r="M73" s="47">
        <f t="shared" si="1"/>
        <v>0</v>
      </c>
      <c r="N73" s="25"/>
      <c r="O73" s="26"/>
      <c r="AB73" s="6" t="s">
        <v>298</v>
      </c>
    </row>
    <row r="74" spans="1:28" ht="106.5" customHeight="1" thickBot="1" x14ac:dyDescent="0.4">
      <c r="A74" s="10">
        <v>66</v>
      </c>
      <c r="B74" s="36" t="s">
        <v>196</v>
      </c>
      <c r="C74" s="56" t="s">
        <v>400</v>
      </c>
      <c r="D74" s="58"/>
      <c r="E74" s="56" t="s">
        <v>197</v>
      </c>
      <c r="F74" s="57"/>
      <c r="G74" s="58"/>
      <c r="H74" s="37" t="s">
        <v>3</v>
      </c>
      <c r="I74" s="44">
        <v>500</v>
      </c>
      <c r="J74" s="11">
        <v>0</v>
      </c>
      <c r="K74" s="16">
        <v>0.19</v>
      </c>
      <c r="L74" s="47">
        <f t="shared" ref="L74:L137" si="2">+J74+(J74*19%)</f>
        <v>0</v>
      </c>
      <c r="M74" s="47">
        <f t="shared" ref="M74:M126" si="3">+R$9*L74</f>
        <v>0</v>
      </c>
      <c r="N74" s="17"/>
      <c r="O74" s="18"/>
    </row>
    <row r="75" spans="1:28" ht="106.5" customHeight="1" thickBot="1" x14ac:dyDescent="0.4">
      <c r="A75" s="10">
        <v>67</v>
      </c>
      <c r="B75" s="36" t="s">
        <v>196</v>
      </c>
      <c r="C75" s="56" t="s">
        <v>401</v>
      </c>
      <c r="D75" s="58"/>
      <c r="E75" s="56" t="s">
        <v>401</v>
      </c>
      <c r="F75" s="57"/>
      <c r="G75" s="58"/>
      <c r="H75" s="37" t="s">
        <v>3</v>
      </c>
      <c r="I75" s="44">
        <v>500</v>
      </c>
      <c r="J75" s="11">
        <v>0</v>
      </c>
      <c r="K75" s="16">
        <v>0.19</v>
      </c>
      <c r="L75" s="47">
        <f t="shared" si="2"/>
        <v>0</v>
      </c>
      <c r="M75" s="47">
        <f t="shared" si="3"/>
        <v>0</v>
      </c>
      <c r="N75" s="17"/>
      <c r="O75" s="18"/>
    </row>
    <row r="76" spans="1:28" ht="106.5" customHeight="1" thickBot="1" x14ac:dyDescent="0.4">
      <c r="A76" s="10">
        <v>68</v>
      </c>
      <c r="B76" s="36" t="s">
        <v>196</v>
      </c>
      <c r="C76" s="56" t="s">
        <v>402</v>
      </c>
      <c r="D76" s="58"/>
      <c r="E76" s="56" t="s">
        <v>402</v>
      </c>
      <c r="F76" s="57"/>
      <c r="G76" s="58"/>
      <c r="H76" s="37" t="s">
        <v>3</v>
      </c>
      <c r="I76" s="44">
        <v>500</v>
      </c>
      <c r="J76" s="11">
        <v>0</v>
      </c>
      <c r="K76" s="16">
        <v>0.19</v>
      </c>
      <c r="L76" s="47">
        <f t="shared" si="2"/>
        <v>0</v>
      </c>
      <c r="M76" s="47">
        <f t="shared" si="3"/>
        <v>0</v>
      </c>
      <c r="N76" s="17"/>
      <c r="O76" s="18"/>
    </row>
    <row r="77" spans="1:28" ht="106.5" customHeight="1" thickBot="1" x14ac:dyDescent="0.4">
      <c r="A77" s="10">
        <v>69</v>
      </c>
      <c r="B77" s="36" t="s">
        <v>198</v>
      </c>
      <c r="C77" s="56" t="s">
        <v>403</v>
      </c>
      <c r="D77" s="58"/>
      <c r="E77" s="56" t="s">
        <v>199</v>
      </c>
      <c r="F77" s="57"/>
      <c r="G77" s="58"/>
      <c r="H77" s="37" t="s">
        <v>3</v>
      </c>
      <c r="I77" s="44">
        <v>500</v>
      </c>
      <c r="J77" s="11">
        <v>0</v>
      </c>
      <c r="K77" s="16">
        <v>0.19</v>
      </c>
      <c r="L77" s="47">
        <f t="shared" si="2"/>
        <v>0</v>
      </c>
      <c r="M77" s="47">
        <f t="shared" si="3"/>
        <v>0</v>
      </c>
      <c r="N77" s="25"/>
      <c r="O77" s="26"/>
      <c r="AB77" s="6" t="s">
        <v>298</v>
      </c>
    </row>
    <row r="78" spans="1:28" ht="106.5" customHeight="1" thickBot="1" x14ac:dyDescent="0.4">
      <c r="A78" s="10">
        <v>70</v>
      </c>
      <c r="B78" s="36" t="s">
        <v>200</v>
      </c>
      <c r="C78" s="56" t="s">
        <v>404</v>
      </c>
      <c r="D78" s="58"/>
      <c r="E78" s="56" t="s">
        <v>201</v>
      </c>
      <c r="F78" s="57"/>
      <c r="G78" s="58"/>
      <c r="H78" s="37" t="s">
        <v>3</v>
      </c>
      <c r="I78" s="44">
        <v>500</v>
      </c>
      <c r="J78" s="11">
        <v>0</v>
      </c>
      <c r="K78" s="16">
        <v>0.19</v>
      </c>
      <c r="L78" s="47">
        <f t="shared" si="2"/>
        <v>0</v>
      </c>
      <c r="M78" s="47">
        <f t="shared" si="3"/>
        <v>0</v>
      </c>
      <c r="N78" s="17"/>
      <c r="O78" s="18"/>
    </row>
    <row r="79" spans="1:28" ht="106.5" customHeight="1" thickBot="1" x14ac:dyDescent="0.4">
      <c r="A79" s="10">
        <v>71</v>
      </c>
      <c r="B79" s="36" t="s">
        <v>200</v>
      </c>
      <c r="C79" s="56" t="s">
        <v>405</v>
      </c>
      <c r="D79" s="58"/>
      <c r="E79" s="56" t="s">
        <v>201</v>
      </c>
      <c r="F79" s="57"/>
      <c r="G79" s="58"/>
      <c r="H79" s="37" t="s">
        <v>3</v>
      </c>
      <c r="I79" s="44">
        <v>500</v>
      </c>
      <c r="J79" s="11">
        <v>0</v>
      </c>
      <c r="K79" s="16">
        <v>0.19</v>
      </c>
      <c r="L79" s="47">
        <f t="shared" si="2"/>
        <v>0</v>
      </c>
      <c r="M79" s="47">
        <f t="shared" si="3"/>
        <v>0</v>
      </c>
      <c r="N79" s="17"/>
      <c r="O79" s="18"/>
    </row>
    <row r="80" spans="1:28" ht="106.5" customHeight="1" thickBot="1" x14ac:dyDescent="0.4">
      <c r="A80" s="10">
        <v>72</v>
      </c>
      <c r="B80" s="36" t="s">
        <v>200</v>
      </c>
      <c r="C80" s="56" t="s">
        <v>406</v>
      </c>
      <c r="D80" s="58"/>
      <c r="E80" s="56" t="s">
        <v>201</v>
      </c>
      <c r="F80" s="57"/>
      <c r="G80" s="58"/>
      <c r="H80" s="37" t="s">
        <v>3</v>
      </c>
      <c r="I80" s="44">
        <v>500</v>
      </c>
      <c r="J80" s="11">
        <v>0</v>
      </c>
      <c r="K80" s="16">
        <v>0.19</v>
      </c>
      <c r="L80" s="47">
        <f t="shared" si="2"/>
        <v>0</v>
      </c>
      <c r="M80" s="47">
        <f t="shared" si="3"/>
        <v>0</v>
      </c>
      <c r="N80" s="17"/>
      <c r="O80" s="18"/>
    </row>
    <row r="81" spans="1:28" ht="106.5" customHeight="1" thickBot="1" x14ac:dyDescent="0.4">
      <c r="A81" s="10">
        <v>73</v>
      </c>
      <c r="B81" s="36" t="s">
        <v>200</v>
      </c>
      <c r="C81" s="56" t="s">
        <v>407</v>
      </c>
      <c r="D81" s="58"/>
      <c r="E81" s="56" t="s">
        <v>201</v>
      </c>
      <c r="F81" s="57"/>
      <c r="G81" s="58"/>
      <c r="H81" s="37" t="s">
        <v>3</v>
      </c>
      <c r="I81" s="44">
        <v>500</v>
      </c>
      <c r="J81" s="11">
        <v>0</v>
      </c>
      <c r="K81" s="16">
        <v>0.19</v>
      </c>
      <c r="L81" s="47">
        <f t="shared" si="2"/>
        <v>0</v>
      </c>
      <c r="M81" s="47">
        <f t="shared" si="3"/>
        <v>0</v>
      </c>
      <c r="N81" s="25"/>
      <c r="O81" s="26"/>
      <c r="AB81" s="6" t="s">
        <v>298</v>
      </c>
    </row>
    <row r="82" spans="1:28" ht="106.5" customHeight="1" thickBot="1" x14ac:dyDescent="0.4">
      <c r="A82" s="10">
        <v>74</v>
      </c>
      <c r="B82" s="36" t="s">
        <v>200</v>
      </c>
      <c r="C82" s="56" t="s">
        <v>408</v>
      </c>
      <c r="D82" s="58"/>
      <c r="E82" s="56" t="s">
        <v>201</v>
      </c>
      <c r="F82" s="57"/>
      <c r="G82" s="58"/>
      <c r="H82" s="37" t="s">
        <v>3</v>
      </c>
      <c r="I82" s="44">
        <v>500</v>
      </c>
      <c r="J82" s="11">
        <v>0</v>
      </c>
      <c r="K82" s="16">
        <v>0.19</v>
      </c>
      <c r="L82" s="47">
        <f t="shared" si="2"/>
        <v>0</v>
      </c>
      <c r="M82" s="47">
        <f t="shared" si="3"/>
        <v>0</v>
      </c>
      <c r="N82" s="17"/>
      <c r="O82" s="18"/>
    </row>
    <row r="83" spans="1:28" ht="106.5" customHeight="1" thickBot="1" x14ac:dyDescent="0.4">
      <c r="A83" s="10">
        <v>75</v>
      </c>
      <c r="B83" s="36" t="s">
        <v>200</v>
      </c>
      <c r="C83" s="56" t="s">
        <v>409</v>
      </c>
      <c r="D83" s="58"/>
      <c r="E83" s="56" t="s">
        <v>201</v>
      </c>
      <c r="F83" s="57"/>
      <c r="G83" s="58"/>
      <c r="H83" s="37" t="s">
        <v>3</v>
      </c>
      <c r="I83" s="44">
        <v>500</v>
      </c>
      <c r="J83" s="11">
        <v>0</v>
      </c>
      <c r="K83" s="16">
        <v>0.19</v>
      </c>
      <c r="L83" s="47">
        <f t="shared" si="2"/>
        <v>0</v>
      </c>
      <c r="M83" s="47">
        <f t="shared" si="3"/>
        <v>0</v>
      </c>
      <c r="N83" s="17"/>
      <c r="O83" s="18"/>
    </row>
    <row r="84" spans="1:28" ht="106.5" customHeight="1" thickBot="1" x14ac:dyDescent="0.4">
      <c r="A84" s="10">
        <v>76</v>
      </c>
      <c r="B84" s="36" t="s">
        <v>200</v>
      </c>
      <c r="C84" s="56" t="s">
        <v>410</v>
      </c>
      <c r="D84" s="58"/>
      <c r="E84" s="56" t="s">
        <v>201</v>
      </c>
      <c r="F84" s="57"/>
      <c r="G84" s="58"/>
      <c r="H84" s="37" t="s">
        <v>3</v>
      </c>
      <c r="I84" s="44">
        <v>500</v>
      </c>
      <c r="J84" s="11">
        <v>0</v>
      </c>
      <c r="K84" s="16">
        <v>0.19</v>
      </c>
      <c r="L84" s="47">
        <f t="shared" si="2"/>
        <v>0</v>
      </c>
      <c r="M84" s="47">
        <f t="shared" si="3"/>
        <v>0</v>
      </c>
      <c r="N84" s="17"/>
      <c r="O84" s="18"/>
    </row>
    <row r="85" spans="1:28" ht="106.5" customHeight="1" thickBot="1" x14ac:dyDescent="0.4">
      <c r="A85" s="10">
        <v>77</v>
      </c>
      <c r="B85" s="36" t="s">
        <v>200</v>
      </c>
      <c r="C85" s="56" t="s">
        <v>411</v>
      </c>
      <c r="D85" s="58"/>
      <c r="E85" s="56" t="s">
        <v>201</v>
      </c>
      <c r="F85" s="57"/>
      <c r="G85" s="58"/>
      <c r="H85" s="37" t="s">
        <v>3</v>
      </c>
      <c r="I85" s="44">
        <v>500</v>
      </c>
      <c r="J85" s="11">
        <v>0</v>
      </c>
      <c r="K85" s="16">
        <v>0.19</v>
      </c>
      <c r="L85" s="47">
        <f t="shared" si="2"/>
        <v>0</v>
      </c>
      <c r="M85" s="47">
        <f t="shared" si="3"/>
        <v>0</v>
      </c>
      <c r="N85" s="25"/>
      <c r="O85" s="26"/>
      <c r="AB85" s="6" t="s">
        <v>298</v>
      </c>
    </row>
    <row r="86" spans="1:28" ht="106.5" customHeight="1" thickBot="1" x14ac:dyDescent="0.4">
      <c r="A86" s="10">
        <v>78</v>
      </c>
      <c r="B86" s="36" t="s">
        <v>202</v>
      </c>
      <c r="C86" s="56" t="s">
        <v>411</v>
      </c>
      <c r="D86" s="58"/>
      <c r="E86" s="56" t="s">
        <v>201</v>
      </c>
      <c r="F86" s="57"/>
      <c r="G86" s="58"/>
      <c r="H86" s="37" t="s">
        <v>3</v>
      </c>
      <c r="I86" s="44">
        <v>500</v>
      </c>
      <c r="J86" s="11">
        <v>0</v>
      </c>
      <c r="K86" s="16">
        <v>0.19</v>
      </c>
      <c r="L86" s="47">
        <f t="shared" si="2"/>
        <v>0</v>
      </c>
      <c r="M86" s="47">
        <f t="shared" si="3"/>
        <v>0</v>
      </c>
      <c r="N86" s="17"/>
      <c r="O86" s="18"/>
    </row>
    <row r="87" spans="1:28" ht="106.5" customHeight="1" thickBot="1" x14ac:dyDescent="0.4">
      <c r="A87" s="10">
        <v>79</v>
      </c>
      <c r="B87" s="36" t="s">
        <v>203</v>
      </c>
      <c r="C87" s="56" t="s">
        <v>412</v>
      </c>
      <c r="D87" s="58"/>
      <c r="E87" s="56" t="s">
        <v>316</v>
      </c>
      <c r="F87" s="57"/>
      <c r="G87" s="58"/>
      <c r="H87" s="37" t="s">
        <v>3</v>
      </c>
      <c r="I87" s="44">
        <v>500</v>
      </c>
      <c r="J87" s="11">
        <v>0</v>
      </c>
      <c r="K87" s="16">
        <v>0.19</v>
      </c>
      <c r="L87" s="47">
        <f t="shared" si="2"/>
        <v>0</v>
      </c>
      <c r="M87" s="47">
        <f t="shared" si="3"/>
        <v>0</v>
      </c>
      <c r="N87" s="17"/>
      <c r="O87" s="18"/>
    </row>
    <row r="88" spans="1:28" ht="106.5" customHeight="1" thickBot="1" x14ac:dyDescent="0.4">
      <c r="A88" s="10">
        <v>80</v>
      </c>
      <c r="B88" s="36" t="s">
        <v>203</v>
      </c>
      <c r="C88" s="56" t="s">
        <v>413</v>
      </c>
      <c r="D88" s="58"/>
      <c r="E88" s="56" t="s">
        <v>316</v>
      </c>
      <c r="F88" s="57"/>
      <c r="G88" s="58"/>
      <c r="H88" s="37" t="s">
        <v>3</v>
      </c>
      <c r="I88" s="44">
        <v>500</v>
      </c>
      <c r="J88" s="11">
        <v>0</v>
      </c>
      <c r="K88" s="16">
        <v>0.19</v>
      </c>
      <c r="L88" s="47">
        <f t="shared" si="2"/>
        <v>0</v>
      </c>
      <c r="M88" s="47">
        <f t="shared" si="3"/>
        <v>0</v>
      </c>
      <c r="N88" s="17"/>
      <c r="O88" s="18"/>
    </row>
    <row r="89" spans="1:28" ht="106.5" customHeight="1" thickBot="1" x14ac:dyDescent="0.4">
      <c r="A89" s="10">
        <v>81</v>
      </c>
      <c r="B89" s="36" t="s">
        <v>203</v>
      </c>
      <c r="C89" s="56" t="s">
        <v>414</v>
      </c>
      <c r="D89" s="58"/>
      <c r="E89" s="56" t="s">
        <v>316</v>
      </c>
      <c r="F89" s="57"/>
      <c r="G89" s="58"/>
      <c r="H89" s="37" t="s">
        <v>3</v>
      </c>
      <c r="I89" s="44">
        <v>500</v>
      </c>
      <c r="J89" s="11">
        <v>0</v>
      </c>
      <c r="K89" s="16">
        <v>0.19</v>
      </c>
      <c r="L89" s="47">
        <f t="shared" si="2"/>
        <v>0</v>
      </c>
      <c r="M89" s="47">
        <f t="shared" si="3"/>
        <v>0</v>
      </c>
      <c r="N89" s="25"/>
      <c r="O89" s="26"/>
      <c r="AB89" s="6" t="s">
        <v>298</v>
      </c>
    </row>
    <row r="90" spans="1:28" ht="106.5" customHeight="1" thickBot="1" x14ac:dyDescent="0.4">
      <c r="A90" s="10">
        <v>82</v>
      </c>
      <c r="B90" s="36" t="s">
        <v>203</v>
      </c>
      <c r="C90" s="56" t="s">
        <v>415</v>
      </c>
      <c r="D90" s="58"/>
      <c r="E90" s="56" t="s">
        <v>316</v>
      </c>
      <c r="F90" s="57"/>
      <c r="G90" s="58"/>
      <c r="H90" s="37" t="s">
        <v>3</v>
      </c>
      <c r="I90" s="44">
        <v>500</v>
      </c>
      <c r="J90" s="11">
        <v>0</v>
      </c>
      <c r="K90" s="16">
        <v>0.19</v>
      </c>
      <c r="L90" s="47">
        <f t="shared" si="2"/>
        <v>0</v>
      </c>
      <c r="M90" s="47">
        <f t="shared" si="3"/>
        <v>0</v>
      </c>
      <c r="N90" s="17"/>
      <c r="O90" s="18"/>
    </row>
    <row r="91" spans="1:28" ht="106.5" customHeight="1" thickBot="1" x14ac:dyDescent="0.4">
      <c r="A91" s="10">
        <v>83</v>
      </c>
      <c r="B91" s="36" t="s">
        <v>203</v>
      </c>
      <c r="C91" s="56" t="s">
        <v>416</v>
      </c>
      <c r="D91" s="58"/>
      <c r="E91" s="56" t="s">
        <v>316</v>
      </c>
      <c r="F91" s="57"/>
      <c r="G91" s="58"/>
      <c r="H91" s="37" t="s">
        <v>3</v>
      </c>
      <c r="I91" s="44">
        <v>500</v>
      </c>
      <c r="J91" s="11">
        <v>0</v>
      </c>
      <c r="K91" s="16">
        <v>0.19</v>
      </c>
      <c r="L91" s="47">
        <f t="shared" si="2"/>
        <v>0</v>
      </c>
      <c r="M91" s="47">
        <f t="shared" si="3"/>
        <v>0</v>
      </c>
      <c r="N91" s="17"/>
      <c r="O91" s="18"/>
    </row>
    <row r="92" spans="1:28" ht="106.5" customHeight="1" thickBot="1" x14ac:dyDescent="0.4">
      <c r="A92" s="10">
        <v>84</v>
      </c>
      <c r="B92" s="36" t="s">
        <v>203</v>
      </c>
      <c r="C92" s="56" t="s">
        <v>417</v>
      </c>
      <c r="D92" s="58"/>
      <c r="E92" s="56" t="s">
        <v>316</v>
      </c>
      <c r="F92" s="57"/>
      <c r="G92" s="58"/>
      <c r="H92" s="37" t="s">
        <v>3</v>
      </c>
      <c r="I92" s="44">
        <v>500</v>
      </c>
      <c r="J92" s="11">
        <v>0</v>
      </c>
      <c r="K92" s="16">
        <v>0.19</v>
      </c>
      <c r="L92" s="47">
        <f t="shared" si="2"/>
        <v>0</v>
      </c>
      <c r="M92" s="47">
        <f t="shared" si="3"/>
        <v>0</v>
      </c>
      <c r="N92" s="17"/>
      <c r="O92" s="18"/>
    </row>
    <row r="93" spans="1:28" ht="106.5" customHeight="1" thickBot="1" x14ac:dyDescent="0.4">
      <c r="A93" s="10">
        <v>85</v>
      </c>
      <c r="B93" s="36" t="s">
        <v>203</v>
      </c>
      <c r="C93" s="56" t="s">
        <v>418</v>
      </c>
      <c r="D93" s="58"/>
      <c r="E93" s="56" t="s">
        <v>316</v>
      </c>
      <c r="F93" s="57"/>
      <c r="G93" s="58"/>
      <c r="H93" s="37" t="s">
        <v>3</v>
      </c>
      <c r="I93" s="44">
        <v>500</v>
      </c>
      <c r="J93" s="11">
        <v>0</v>
      </c>
      <c r="K93" s="16">
        <v>0.19</v>
      </c>
      <c r="L93" s="47">
        <f t="shared" si="2"/>
        <v>0</v>
      </c>
      <c r="M93" s="47">
        <f t="shared" si="3"/>
        <v>0</v>
      </c>
      <c r="N93" s="25"/>
      <c r="O93" s="26"/>
      <c r="AB93" s="6" t="s">
        <v>298</v>
      </c>
    </row>
    <row r="94" spans="1:28" ht="106.5" customHeight="1" thickBot="1" x14ac:dyDescent="0.4">
      <c r="A94" s="10">
        <v>86</v>
      </c>
      <c r="B94" s="36" t="s">
        <v>203</v>
      </c>
      <c r="C94" s="56" t="s">
        <v>419</v>
      </c>
      <c r="D94" s="58"/>
      <c r="E94" s="56" t="s">
        <v>316</v>
      </c>
      <c r="F94" s="57"/>
      <c r="G94" s="58"/>
      <c r="H94" s="37" t="s">
        <v>3</v>
      </c>
      <c r="I94" s="44">
        <v>500</v>
      </c>
      <c r="J94" s="11">
        <v>0</v>
      </c>
      <c r="K94" s="16">
        <v>0.19</v>
      </c>
      <c r="L94" s="47">
        <f t="shared" si="2"/>
        <v>0</v>
      </c>
      <c r="M94" s="47">
        <f t="shared" si="3"/>
        <v>0</v>
      </c>
      <c r="N94" s="17"/>
      <c r="O94" s="18"/>
    </row>
    <row r="95" spans="1:28" ht="106.5" customHeight="1" thickBot="1" x14ac:dyDescent="0.4">
      <c r="A95" s="10">
        <v>87</v>
      </c>
      <c r="B95" s="36" t="s">
        <v>204</v>
      </c>
      <c r="C95" s="56" t="s">
        <v>420</v>
      </c>
      <c r="D95" s="58"/>
      <c r="E95" s="56" t="s">
        <v>205</v>
      </c>
      <c r="F95" s="57"/>
      <c r="G95" s="58"/>
      <c r="H95" s="37" t="s">
        <v>3</v>
      </c>
      <c r="I95" s="44">
        <v>500</v>
      </c>
      <c r="J95" s="11">
        <v>0</v>
      </c>
      <c r="K95" s="16">
        <v>0.19</v>
      </c>
      <c r="L95" s="47">
        <f t="shared" si="2"/>
        <v>0</v>
      </c>
      <c r="M95" s="47">
        <f t="shared" si="3"/>
        <v>0</v>
      </c>
      <c r="N95" s="17"/>
      <c r="O95" s="18"/>
    </row>
    <row r="96" spans="1:28" ht="106.5" customHeight="1" thickBot="1" x14ac:dyDescent="0.4">
      <c r="A96" s="10">
        <v>88</v>
      </c>
      <c r="B96" s="36" t="s">
        <v>206</v>
      </c>
      <c r="C96" s="56" t="s">
        <v>421</v>
      </c>
      <c r="D96" s="58"/>
      <c r="E96" s="56" t="s">
        <v>205</v>
      </c>
      <c r="F96" s="57"/>
      <c r="G96" s="58"/>
      <c r="H96" s="37" t="s">
        <v>3</v>
      </c>
      <c r="I96" s="44">
        <v>500</v>
      </c>
      <c r="J96" s="11">
        <v>0</v>
      </c>
      <c r="K96" s="16">
        <v>0.19</v>
      </c>
      <c r="L96" s="47">
        <f t="shared" si="2"/>
        <v>0</v>
      </c>
      <c r="M96" s="47">
        <f t="shared" si="3"/>
        <v>0</v>
      </c>
      <c r="N96" s="17"/>
      <c r="O96" s="18"/>
    </row>
    <row r="97" spans="1:28" ht="106.5" customHeight="1" thickBot="1" x14ac:dyDescent="0.4">
      <c r="A97" s="10">
        <v>89</v>
      </c>
      <c r="B97" s="36" t="s">
        <v>207</v>
      </c>
      <c r="C97" s="56" t="s">
        <v>422</v>
      </c>
      <c r="D97" s="58"/>
      <c r="E97" s="56" t="s">
        <v>106</v>
      </c>
      <c r="F97" s="57"/>
      <c r="G97" s="58"/>
      <c r="H97" s="37" t="s">
        <v>3</v>
      </c>
      <c r="I97" s="44">
        <v>500</v>
      </c>
      <c r="J97" s="11">
        <v>0</v>
      </c>
      <c r="K97" s="16">
        <v>0.19</v>
      </c>
      <c r="L97" s="47">
        <f t="shared" si="2"/>
        <v>0</v>
      </c>
      <c r="M97" s="47">
        <f t="shared" si="3"/>
        <v>0</v>
      </c>
      <c r="N97" s="25"/>
      <c r="O97" s="26"/>
      <c r="AB97" s="6" t="s">
        <v>298</v>
      </c>
    </row>
    <row r="98" spans="1:28" ht="106.5" customHeight="1" thickBot="1" x14ac:dyDescent="0.4">
      <c r="A98" s="10">
        <v>90</v>
      </c>
      <c r="B98" s="36" t="s">
        <v>208</v>
      </c>
      <c r="C98" s="56" t="s">
        <v>209</v>
      </c>
      <c r="D98" s="58"/>
      <c r="E98" s="56" t="s">
        <v>210</v>
      </c>
      <c r="F98" s="57"/>
      <c r="G98" s="58"/>
      <c r="H98" s="37" t="s">
        <v>3</v>
      </c>
      <c r="I98" s="44">
        <v>500</v>
      </c>
      <c r="J98" s="11">
        <v>0</v>
      </c>
      <c r="K98" s="16">
        <v>0.19</v>
      </c>
      <c r="L98" s="47">
        <f t="shared" si="2"/>
        <v>0</v>
      </c>
      <c r="M98" s="47">
        <f t="shared" si="3"/>
        <v>0</v>
      </c>
      <c r="N98" s="17"/>
      <c r="O98" s="18"/>
    </row>
    <row r="99" spans="1:28" ht="106.5" customHeight="1" thickBot="1" x14ac:dyDescent="0.4">
      <c r="A99" s="10">
        <v>91</v>
      </c>
      <c r="B99" s="36" t="s">
        <v>211</v>
      </c>
      <c r="C99" s="56" t="s">
        <v>212</v>
      </c>
      <c r="D99" s="58"/>
      <c r="E99" s="56" t="s">
        <v>213</v>
      </c>
      <c r="F99" s="57"/>
      <c r="G99" s="58"/>
      <c r="H99" s="37" t="s">
        <v>3</v>
      </c>
      <c r="I99" s="44">
        <v>500</v>
      </c>
      <c r="J99" s="11">
        <v>0</v>
      </c>
      <c r="K99" s="16">
        <v>0.19</v>
      </c>
      <c r="L99" s="47">
        <f t="shared" si="2"/>
        <v>0</v>
      </c>
      <c r="M99" s="47">
        <f t="shared" si="3"/>
        <v>0</v>
      </c>
      <c r="N99" s="17"/>
      <c r="O99" s="18"/>
    </row>
    <row r="100" spans="1:28" ht="106.5" customHeight="1" thickBot="1" x14ac:dyDescent="0.4">
      <c r="A100" s="10">
        <v>92</v>
      </c>
      <c r="B100" s="36" t="s">
        <v>214</v>
      </c>
      <c r="C100" s="56" t="s">
        <v>215</v>
      </c>
      <c r="D100" s="58"/>
      <c r="E100" s="56" t="s">
        <v>216</v>
      </c>
      <c r="F100" s="57"/>
      <c r="G100" s="58"/>
      <c r="H100" s="37" t="s">
        <v>3</v>
      </c>
      <c r="I100" s="44">
        <v>500</v>
      </c>
      <c r="J100" s="11">
        <v>0</v>
      </c>
      <c r="K100" s="16">
        <v>0.19</v>
      </c>
      <c r="L100" s="47">
        <f t="shared" si="2"/>
        <v>0</v>
      </c>
      <c r="M100" s="47">
        <f t="shared" si="3"/>
        <v>0</v>
      </c>
      <c r="N100" s="17"/>
      <c r="O100" s="18"/>
    </row>
    <row r="101" spans="1:28" ht="106.5" customHeight="1" thickBot="1" x14ac:dyDescent="0.4">
      <c r="A101" s="10">
        <v>93</v>
      </c>
      <c r="B101" s="36" t="s">
        <v>214</v>
      </c>
      <c r="C101" s="56" t="s">
        <v>217</v>
      </c>
      <c r="D101" s="58"/>
      <c r="E101" s="56" t="s">
        <v>216</v>
      </c>
      <c r="F101" s="57"/>
      <c r="G101" s="58"/>
      <c r="H101" s="37" t="s">
        <v>3</v>
      </c>
      <c r="I101" s="44">
        <v>500</v>
      </c>
      <c r="J101" s="11">
        <v>0</v>
      </c>
      <c r="K101" s="16">
        <v>0.19</v>
      </c>
      <c r="L101" s="47">
        <f t="shared" si="2"/>
        <v>0</v>
      </c>
      <c r="M101" s="47">
        <f t="shared" si="3"/>
        <v>0</v>
      </c>
      <c r="N101" s="25"/>
      <c r="O101" s="26"/>
      <c r="AB101" s="6" t="s">
        <v>298</v>
      </c>
    </row>
    <row r="102" spans="1:28" ht="106.5" customHeight="1" thickBot="1" x14ac:dyDescent="0.4">
      <c r="A102" s="10">
        <v>94</v>
      </c>
      <c r="B102" s="36" t="s">
        <v>214</v>
      </c>
      <c r="C102" s="56" t="s">
        <v>218</v>
      </c>
      <c r="D102" s="58"/>
      <c r="E102" s="56" t="s">
        <v>216</v>
      </c>
      <c r="F102" s="57"/>
      <c r="G102" s="58"/>
      <c r="H102" s="37" t="s">
        <v>3</v>
      </c>
      <c r="I102" s="44">
        <v>500</v>
      </c>
      <c r="J102" s="11">
        <v>0</v>
      </c>
      <c r="K102" s="16">
        <v>0.19</v>
      </c>
      <c r="L102" s="47">
        <f t="shared" si="2"/>
        <v>0</v>
      </c>
      <c r="M102" s="47">
        <f t="shared" si="3"/>
        <v>0</v>
      </c>
      <c r="N102" s="17"/>
      <c r="O102" s="18"/>
    </row>
    <row r="103" spans="1:28" ht="106.5" customHeight="1" thickBot="1" x14ac:dyDescent="0.4">
      <c r="A103" s="10">
        <v>95</v>
      </c>
      <c r="B103" s="36" t="s">
        <v>219</v>
      </c>
      <c r="C103" s="56" t="s">
        <v>220</v>
      </c>
      <c r="D103" s="58"/>
      <c r="E103" s="56" t="s">
        <v>221</v>
      </c>
      <c r="F103" s="57"/>
      <c r="G103" s="58"/>
      <c r="H103" s="37" t="s">
        <v>3</v>
      </c>
      <c r="I103" s="44">
        <v>500</v>
      </c>
      <c r="J103" s="11">
        <v>0</v>
      </c>
      <c r="K103" s="16">
        <v>0.19</v>
      </c>
      <c r="L103" s="47">
        <f t="shared" si="2"/>
        <v>0</v>
      </c>
      <c r="M103" s="47">
        <f t="shared" si="3"/>
        <v>0</v>
      </c>
      <c r="N103" s="17"/>
      <c r="O103" s="18"/>
    </row>
    <row r="104" spans="1:28" ht="106.5" customHeight="1" thickBot="1" x14ac:dyDescent="0.4">
      <c r="A104" s="10">
        <v>96</v>
      </c>
      <c r="B104" s="36" t="s">
        <v>219</v>
      </c>
      <c r="C104" s="56" t="s">
        <v>222</v>
      </c>
      <c r="D104" s="58"/>
      <c r="E104" s="56" t="s">
        <v>221</v>
      </c>
      <c r="F104" s="57"/>
      <c r="G104" s="58"/>
      <c r="H104" s="37" t="s">
        <v>3</v>
      </c>
      <c r="I104" s="44">
        <v>500</v>
      </c>
      <c r="J104" s="11">
        <v>0</v>
      </c>
      <c r="K104" s="16">
        <v>0.19</v>
      </c>
      <c r="L104" s="47">
        <f t="shared" si="2"/>
        <v>0</v>
      </c>
      <c r="M104" s="47">
        <f t="shared" si="3"/>
        <v>0</v>
      </c>
      <c r="N104" s="17"/>
      <c r="O104" s="18"/>
    </row>
    <row r="105" spans="1:28" ht="106.5" customHeight="1" thickBot="1" x14ac:dyDescent="0.4">
      <c r="A105" s="10">
        <v>97</v>
      </c>
      <c r="B105" s="36" t="s">
        <v>223</v>
      </c>
      <c r="C105" s="56" t="s">
        <v>423</v>
      </c>
      <c r="D105" s="58"/>
      <c r="E105" s="56" t="s">
        <v>224</v>
      </c>
      <c r="F105" s="57"/>
      <c r="G105" s="58"/>
      <c r="H105" s="37" t="s">
        <v>3</v>
      </c>
      <c r="I105" s="44">
        <v>500</v>
      </c>
      <c r="J105" s="11">
        <v>0</v>
      </c>
      <c r="K105" s="16">
        <v>0.19</v>
      </c>
      <c r="L105" s="47">
        <f t="shared" si="2"/>
        <v>0</v>
      </c>
      <c r="M105" s="47">
        <f t="shared" si="3"/>
        <v>0</v>
      </c>
      <c r="N105" s="25"/>
      <c r="O105" s="26"/>
      <c r="AB105" s="6" t="s">
        <v>298</v>
      </c>
    </row>
    <row r="106" spans="1:28" ht="106.5" customHeight="1" thickBot="1" x14ac:dyDescent="0.4">
      <c r="A106" s="10">
        <v>98</v>
      </c>
      <c r="B106" s="36" t="s">
        <v>225</v>
      </c>
      <c r="C106" s="56" t="s">
        <v>424</v>
      </c>
      <c r="D106" s="58"/>
      <c r="E106" s="56" t="s">
        <v>226</v>
      </c>
      <c r="F106" s="57"/>
      <c r="G106" s="58"/>
      <c r="H106" s="37" t="s">
        <v>3</v>
      </c>
      <c r="I106" s="44">
        <v>500</v>
      </c>
      <c r="J106" s="11">
        <v>0</v>
      </c>
      <c r="K106" s="16">
        <v>0.19</v>
      </c>
      <c r="L106" s="47">
        <f t="shared" si="2"/>
        <v>0</v>
      </c>
      <c r="M106" s="47">
        <f t="shared" si="3"/>
        <v>0</v>
      </c>
      <c r="N106" s="17"/>
      <c r="O106" s="18"/>
    </row>
    <row r="107" spans="1:28" ht="106.5" customHeight="1" thickBot="1" x14ac:dyDescent="0.4">
      <c r="A107" s="10">
        <v>99</v>
      </c>
      <c r="B107" s="36" t="s">
        <v>227</v>
      </c>
      <c r="C107" s="56" t="s">
        <v>425</v>
      </c>
      <c r="D107" s="58"/>
      <c r="E107" s="56" t="s">
        <v>228</v>
      </c>
      <c r="F107" s="57"/>
      <c r="G107" s="58"/>
      <c r="H107" s="37" t="s">
        <v>3</v>
      </c>
      <c r="I107" s="44">
        <v>500</v>
      </c>
      <c r="J107" s="11">
        <v>0</v>
      </c>
      <c r="K107" s="16">
        <v>0.19</v>
      </c>
      <c r="L107" s="47">
        <f t="shared" si="2"/>
        <v>0</v>
      </c>
      <c r="M107" s="47">
        <f t="shared" si="3"/>
        <v>0</v>
      </c>
      <c r="N107" s="17"/>
      <c r="O107" s="18"/>
    </row>
    <row r="108" spans="1:28" ht="106.5" customHeight="1" thickBot="1" x14ac:dyDescent="0.4">
      <c r="A108" s="10">
        <v>100</v>
      </c>
      <c r="B108" s="36" t="s">
        <v>229</v>
      </c>
      <c r="C108" s="56" t="s">
        <v>426</v>
      </c>
      <c r="D108" s="58"/>
      <c r="E108" s="56" t="s">
        <v>230</v>
      </c>
      <c r="F108" s="57"/>
      <c r="G108" s="58"/>
      <c r="H108" s="37" t="s">
        <v>3</v>
      </c>
      <c r="I108" s="44">
        <v>500</v>
      </c>
      <c r="J108" s="11">
        <v>0</v>
      </c>
      <c r="K108" s="19">
        <v>0.19</v>
      </c>
      <c r="L108" s="47">
        <f t="shared" si="2"/>
        <v>0</v>
      </c>
      <c r="M108" s="47">
        <f t="shared" si="3"/>
        <v>0</v>
      </c>
      <c r="N108" s="20"/>
      <c r="O108" s="21"/>
    </row>
    <row r="109" spans="1:28" ht="106.5" customHeight="1" thickBot="1" x14ac:dyDescent="0.4">
      <c r="A109" s="10">
        <v>101</v>
      </c>
      <c r="B109" s="36" t="s">
        <v>231</v>
      </c>
      <c r="C109" s="56" t="s">
        <v>427</v>
      </c>
      <c r="D109" s="58"/>
      <c r="E109" s="56" t="s">
        <v>232</v>
      </c>
      <c r="F109" s="57"/>
      <c r="G109" s="58"/>
      <c r="H109" s="37" t="s">
        <v>3</v>
      </c>
      <c r="I109" s="44">
        <v>500</v>
      </c>
      <c r="J109" s="11">
        <v>0</v>
      </c>
      <c r="K109" s="12">
        <v>0.19</v>
      </c>
      <c r="L109" s="47">
        <f t="shared" si="2"/>
        <v>0</v>
      </c>
      <c r="M109" s="47">
        <f t="shared" si="3"/>
        <v>0</v>
      </c>
      <c r="N109" s="13"/>
      <c r="O109" s="14"/>
      <c r="AB109" s="6" t="s">
        <v>298</v>
      </c>
    </row>
    <row r="110" spans="1:28" ht="106.5" customHeight="1" thickBot="1" x14ac:dyDescent="0.4">
      <c r="A110" s="10">
        <v>102</v>
      </c>
      <c r="B110" s="36" t="s">
        <v>233</v>
      </c>
      <c r="C110" s="56" t="s">
        <v>428</v>
      </c>
      <c r="D110" s="58"/>
      <c r="E110" s="56" t="s">
        <v>234</v>
      </c>
      <c r="F110" s="57"/>
      <c r="G110" s="58"/>
      <c r="H110" s="37" t="s">
        <v>3</v>
      </c>
      <c r="I110" s="44">
        <v>500</v>
      </c>
      <c r="J110" s="11">
        <v>0</v>
      </c>
      <c r="K110" s="16">
        <v>0.19</v>
      </c>
      <c r="L110" s="47">
        <f t="shared" si="2"/>
        <v>0</v>
      </c>
      <c r="M110" s="47">
        <f t="shared" si="3"/>
        <v>0</v>
      </c>
      <c r="N110" s="17"/>
      <c r="O110" s="18"/>
    </row>
    <row r="111" spans="1:28" ht="106.5" customHeight="1" thickBot="1" x14ac:dyDescent="0.4">
      <c r="A111" s="10">
        <v>103</v>
      </c>
      <c r="B111" s="36" t="s">
        <v>235</v>
      </c>
      <c r="C111" s="56" t="s">
        <v>429</v>
      </c>
      <c r="D111" s="58"/>
      <c r="E111" s="56" t="s">
        <v>234</v>
      </c>
      <c r="F111" s="57"/>
      <c r="G111" s="58"/>
      <c r="H111" s="37" t="s">
        <v>3</v>
      </c>
      <c r="I111" s="44">
        <v>500</v>
      </c>
      <c r="J111" s="11">
        <v>0</v>
      </c>
      <c r="K111" s="16">
        <v>0.19</v>
      </c>
      <c r="L111" s="47">
        <f t="shared" si="2"/>
        <v>0</v>
      </c>
      <c r="M111" s="47">
        <f t="shared" si="3"/>
        <v>0</v>
      </c>
      <c r="N111" s="17"/>
      <c r="O111" s="18"/>
    </row>
    <row r="112" spans="1:28" ht="106.5" customHeight="1" thickBot="1" x14ac:dyDescent="0.4">
      <c r="A112" s="10">
        <v>104</v>
      </c>
      <c r="B112" s="36" t="s">
        <v>236</v>
      </c>
      <c r="C112" s="56" t="s">
        <v>430</v>
      </c>
      <c r="D112" s="58"/>
      <c r="E112" s="56" t="s">
        <v>234</v>
      </c>
      <c r="F112" s="57"/>
      <c r="G112" s="58"/>
      <c r="H112" s="37" t="s">
        <v>3</v>
      </c>
      <c r="I112" s="44">
        <v>500</v>
      </c>
      <c r="J112" s="11">
        <v>0</v>
      </c>
      <c r="K112" s="16">
        <v>0.19</v>
      </c>
      <c r="L112" s="47">
        <f t="shared" si="2"/>
        <v>0</v>
      </c>
      <c r="M112" s="47">
        <f t="shared" si="3"/>
        <v>0</v>
      </c>
      <c r="N112" s="17"/>
      <c r="O112" s="18"/>
    </row>
    <row r="113" spans="1:28" ht="106.5" customHeight="1" thickBot="1" x14ac:dyDescent="0.4">
      <c r="A113" s="10">
        <v>105</v>
      </c>
      <c r="B113" s="36" t="s">
        <v>237</v>
      </c>
      <c r="C113" s="56" t="s">
        <v>238</v>
      </c>
      <c r="D113" s="58"/>
      <c r="E113" s="56" t="s">
        <v>238</v>
      </c>
      <c r="F113" s="57"/>
      <c r="G113" s="58"/>
      <c r="H113" s="37" t="s">
        <v>3</v>
      </c>
      <c r="I113" s="44">
        <v>500</v>
      </c>
      <c r="J113" s="11">
        <v>0</v>
      </c>
      <c r="K113" s="19">
        <v>0.19</v>
      </c>
      <c r="L113" s="47">
        <f t="shared" si="2"/>
        <v>0</v>
      </c>
      <c r="M113" s="47">
        <f t="shared" si="3"/>
        <v>0</v>
      </c>
      <c r="N113" s="27"/>
      <c r="O113" s="28"/>
      <c r="AB113" s="6" t="s">
        <v>298</v>
      </c>
    </row>
    <row r="114" spans="1:28" ht="106.5" customHeight="1" thickBot="1" x14ac:dyDescent="0.4">
      <c r="A114" s="10">
        <v>106</v>
      </c>
      <c r="B114" s="36" t="s">
        <v>239</v>
      </c>
      <c r="C114" s="56" t="s">
        <v>431</v>
      </c>
      <c r="D114" s="58"/>
      <c r="E114" s="56" t="s">
        <v>431</v>
      </c>
      <c r="F114" s="57"/>
      <c r="G114" s="58"/>
      <c r="H114" s="37" t="s">
        <v>3</v>
      </c>
      <c r="I114" s="44">
        <v>500</v>
      </c>
      <c r="J114" s="11">
        <v>0</v>
      </c>
      <c r="K114" s="12">
        <v>0.19</v>
      </c>
      <c r="L114" s="47">
        <f t="shared" si="2"/>
        <v>0</v>
      </c>
      <c r="M114" s="47">
        <f t="shared" si="3"/>
        <v>0</v>
      </c>
      <c r="N114" s="29"/>
      <c r="O114" s="30"/>
    </row>
    <row r="115" spans="1:28" ht="106.5" customHeight="1" thickBot="1" x14ac:dyDescent="0.4">
      <c r="A115" s="10">
        <v>107</v>
      </c>
      <c r="B115" s="36" t="s">
        <v>239</v>
      </c>
      <c r="C115" s="56" t="s">
        <v>432</v>
      </c>
      <c r="D115" s="58"/>
      <c r="E115" s="56" t="s">
        <v>432</v>
      </c>
      <c r="F115" s="57"/>
      <c r="G115" s="58"/>
      <c r="H115" s="37" t="s">
        <v>3</v>
      </c>
      <c r="I115" s="44">
        <v>500</v>
      </c>
      <c r="J115" s="11">
        <v>0</v>
      </c>
      <c r="K115" s="16">
        <v>0.19</v>
      </c>
      <c r="L115" s="47">
        <f t="shared" si="2"/>
        <v>0</v>
      </c>
      <c r="M115" s="47">
        <f t="shared" si="3"/>
        <v>0</v>
      </c>
      <c r="N115" s="17"/>
      <c r="O115" s="18"/>
    </row>
    <row r="116" spans="1:28" ht="106.5" customHeight="1" thickBot="1" x14ac:dyDescent="0.4">
      <c r="A116" s="10">
        <v>108</v>
      </c>
      <c r="B116" s="36" t="s">
        <v>239</v>
      </c>
      <c r="C116" s="56" t="s">
        <v>433</v>
      </c>
      <c r="D116" s="58"/>
      <c r="E116" s="56" t="s">
        <v>433</v>
      </c>
      <c r="F116" s="57"/>
      <c r="G116" s="58"/>
      <c r="H116" s="37" t="s">
        <v>3</v>
      </c>
      <c r="I116" s="44">
        <v>500</v>
      </c>
      <c r="J116" s="11">
        <v>0</v>
      </c>
      <c r="K116" s="16">
        <v>0.19</v>
      </c>
      <c r="L116" s="47">
        <f t="shared" si="2"/>
        <v>0</v>
      </c>
      <c r="M116" s="47">
        <f t="shared" si="3"/>
        <v>0</v>
      </c>
      <c r="N116" s="17"/>
      <c r="O116" s="18"/>
    </row>
    <row r="117" spans="1:28" ht="106.5" customHeight="1" thickBot="1" x14ac:dyDescent="0.4">
      <c r="A117" s="10">
        <v>109</v>
      </c>
      <c r="B117" s="36" t="s">
        <v>239</v>
      </c>
      <c r="C117" s="56" t="s">
        <v>434</v>
      </c>
      <c r="D117" s="58"/>
      <c r="E117" s="56" t="s">
        <v>434</v>
      </c>
      <c r="F117" s="57"/>
      <c r="G117" s="58"/>
      <c r="H117" s="37" t="s">
        <v>3</v>
      </c>
      <c r="I117" s="44">
        <v>500</v>
      </c>
      <c r="J117" s="11">
        <v>0</v>
      </c>
      <c r="K117" s="16">
        <v>0.19</v>
      </c>
      <c r="L117" s="47">
        <f t="shared" si="2"/>
        <v>0</v>
      </c>
      <c r="M117" s="47">
        <f t="shared" si="3"/>
        <v>0</v>
      </c>
      <c r="N117" s="25"/>
      <c r="O117" s="26"/>
      <c r="AB117" s="6" t="s">
        <v>298</v>
      </c>
    </row>
    <row r="118" spans="1:28" ht="106.5" customHeight="1" thickBot="1" x14ac:dyDescent="0.4">
      <c r="A118" s="10">
        <v>110</v>
      </c>
      <c r="B118" s="36" t="s">
        <v>240</v>
      </c>
      <c r="C118" s="56" t="s">
        <v>435</v>
      </c>
      <c r="D118" s="58"/>
      <c r="E118" s="56" t="s">
        <v>241</v>
      </c>
      <c r="F118" s="57"/>
      <c r="G118" s="58"/>
      <c r="H118" s="37" t="s">
        <v>3</v>
      </c>
      <c r="I118" s="44">
        <v>500</v>
      </c>
      <c r="J118" s="11">
        <v>0</v>
      </c>
      <c r="K118" s="16">
        <v>0.19</v>
      </c>
      <c r="L118" s="47">
        <f t="shared" si="2"/>
        <v>0</v>
      </c>
      <c r="M118" s="47">
        <f t="shared" si="3"/>
        <v>0</v>
      </c>
      <c r="N118" s="17"/>
      <c r="O118" s="18"/>
    </row>
    <row r="119" spans="1:28" ht="106.5" customHeight="1" thickBot="1" x14ac:dyDescent="0.4">
      <c r="A119" s="10">
        <v>111</v>
      </c>
      <c r="B119" s="36" t="s">
        <v>242</v>
      </c>
      <c r="C119" s="56" t="s">
        <v>436</v>
      </c>
      <c r="D119" s="58"/>
      <c r="E119" s="56" t="s">
        <v>241</v>
      </c>
      <c r="F119" s="57"/>
      <c r="G119" s="58"/>
      <c r="H119" s="37" t="s">
        <v>3</v>
      </c>
      <c r="I119" s="44">
        <v>500</v>
      </c>
      <c r="J119" s="11">
        <v>0</v>
      </c>
      <c r="K119" s="16">
        <v>0.19</v>
      </c>
      <c r="L119" s="47">
        <f t="shared" si="2"/>
        <v>0</v>
      </c>
      <c r="M119" s="47">
        <f t="shared" si="3"/>
        <v>0</v>
      </c>
      <c r="N119" s="17"/>
      <c r="O119" s="18"/>
    </row>
    <row r="120" spans="1:28" ht="106.5" customHeight="1" thickBot="1" x14ac:dyDescent="0.4">
      <c r="A120" s="10">
        <v>112</v>
      </c>
      <c r="B120" s="36" t="s">
        <v>242</v>
      </c>
      <c r="C120" s="56" t="s">
        <v>437</v>
      </c>
      <c r="D120" s="58"/>
      <c r="E120" s="56" t="s">
        <v>241</v>
      </c>
      <c r="F120" s="57"/>
      <c r="G120" s="58"/>
      <c r="H120" s="37" t="s">
        <v>3</v>
      </c>
      <c r="I120" s="44">
        <v>500</v>
      </c>
      <c r="J120" s="11">
        <v>0</v>
      </c>
      <c r="K120" s="16">
        <v>0.19</v>
      </c>
      <c r="L120" s="47">
        <f t="shared" si="2"/>
        <v>0</v>
      </c>
      <c r="M120" s="47">
        <f t="shared" si="3"/>
        <v>0</v>
      </c>
      <c r="N120" s="17"/>
      <c r="O120" s="18"/>
    </row>
    <row r="121" spans="1:28" ht="106.5" customHeight="1" thickBot="1" x14ac:dyDescent="0.4">
      <c r="A121" s="10">
        <v>113</v>
      </c>
      <c r="B121" s="36" t="s">
        <v>242</v>
      </c>
      <c r="C121" s="56" t="s">
        <v>438</v>
      </c>
      <c r="D121" s="58"/>
      <c r="E121" s="56" t="s">
        <v>241</v>
      </c>
      <c r="F121" s="57"/>
      <c r="G121" s="58"/>
      <c r="H121" s="37" t="s">
        <v>3</v>
      </c>
      <c r="I121" s="44">
        <v>500</v>
      </c>
      <c r="J121" s="11">
        <v>0</v>
      </c>
      <c r="K121" s="16">
        <v>0.19</v>
      </c>
      <c r="L121" s="47">
        <f t="shared" si="2"/>
        <v>0</v>
      </c>
      <c r="M121" s="47">
        <f t="shared" si="3"/>
        <v>0</v>
      </c>
      <c r="N121" s="25"/>
      <c r="O121" s="26"/>
      <c r="AB121" s="6" t="s">
        <v>298</v>
      </c>
    </row>
    <row r="122" spans="1:28" ht="106.5" customHeight="1" thickBot="1" x14ac:dyDescent="0.4">
      <c r="A122" s="10">
        <v>114</v>
      </c>
      <c r="B122" s="36" t="s">
        <v>11</v>
      </c>
      <c r="C122" s="56" t="s">
        <v>35</v>
      </c>
      <c r="D122" s="58"/>
      <c r="E122" s="56" t="s">
        <v>12</v>
      </c>
      <c r="F122" s="57"/>
      <c r="G122" s="58"/>
      <c r="H122" s="37" t="s">
        <v>3</v>
      </c>
      <c r="I122" s="44">
        <v>500</v>
      </c>
      <c r="J122" s="11">
        <v>0</v>
      </c>
      <c r="K122" s="16">
        <v>0.19</v>
      </c>
      <c r="L122" s="47">
        <f t="shared" si="2"/>
        <v>0</v>
      </c>
      <c r="M122" s="47">
        <f t="shared" si="3"/>
        <v>0</v>
      </c>
      <c r="N122" s="17"/>
      <c r="O122" s="18"/>
    </row>
    <row r="123" spans="1:28" ht="106.5" customHeight="1" thickBot="1" x14ac:dyDescent="0.4">
      <c r="A123" s="10">
        <v>115</v>
      </c>
      <c r="B123" s="36" t="s">
        <v>13</v>
      </c>
      <c r="C123" s="56" t="s">
        <v>14</v>
      </c>
      <c r="D123" s="58"/>
      <c r="E123" s="56" t="s">
        <v>20</v>
      </c>
      <c r="F123" s="57"/>
      <c r="G123" s="58"/>
      <c r="H123" s="37" t="s">
        <v>3</v>
      </c>
      <c r="I123" s="44">
        <v>500</v>
      </c>
      <c r="J123" s="11">
        <v>0</v>
      </c>
      <c r="K123" s="16">
        <v>0.19</v>
      </c>
      <c r="L123" s="47">
        <f t="shared" si="2"/>
        <v>0</v>
      </c>
      <c r="M123" s="47">
        <f t="shared" si="3"/>
        <v>0</v>
      </c>
      <c r="N123" s="17"/>
      <c r="O123" s="18"/>
    </row>
    <row r="124" spans="1:28" ht="106.5" customHeight="1" thickBot="1" x14ac:dyDescent="0.4">
      <c r="A124" s="10">
        <v>116</v>
      </c>
      <c r="B124" s="36" t="s">
        <v>17</v>
      </c>
      <c r="C124" s="56" t="s">
        <v>18</v>
      </c>
      <c r="D124" s="58"/>
      <c r="E124" s="56" t="s">
        <v>6</v>
      </c>
      <c r="F124" s="57"/>
      <c r="G124" s="58"/>
      <c r="H124" s="37" t="s">
        <v>3</v>
      </c>
      <c r="I124" s="44">
        <v>500</v>
      </c>
      <c r="J124" s="11">
        <v>0</v>
      </c>
      <c r="K124" s="16">
        <v>0.19</v>
      </c>
      <c r="L124" s="47">
        <f t="shared" si="2"/>
        <v>0</v>
      </c>
      <c r="M124" s="47">
        <f t="shared" si="3"/>
        <v>0</v>
      </c>
      <c r="N124" s="17"/>
      <c r="O124" s="18"/>
    </row>
    <row r="125" spans="1:28" ht="106.5" customHeight="1" thickBot="1" x14ac:dyDescent="0.4">
      <c r="A125" s="10">
        <v>117</v>
      </c>
      <c r="B125" s="36" t="s">
        <v>15</v>
      </c>
      <c r="C125" s="56" t="s">
        <v>24</v>
      </c>
      <c r="D125" s="58"/>
      <c r="E125" s="56" t="s">
        <v>20</v>
      </c>
      <c r="F125" s="57"/>
      <c r="G125" s="58"/>
      <c r="H125" s="37" t="s">
        <v>3</v>
      </c>
      <c r="I125" s="44">
        <v>500</v>
      </c>
      <c r="J125" s="11">
        <v>0</v>
      </c>
      <c r="K125" s="16">
        <v>0.19</v>
      </c>
      <c r="L125" s="47">
        <f t="shared" si="2"/>
        <v>0</v>
      </c>
      <c r="M125" s="47">
        <f t="shared" si="3"/>
        <v>0</v>
      </c>
      <c r="N125" s="25"/>
      <c r="O125" s="26"/>
      <c r="AB125" s="6" t="s">
        <v>298</v>
      </c>
    </row>
    <row r="126" spans="1:28" ht="106.5" customHeight="1" thickBot="1" x14ac:dyDescent="0.4">
      <c r="A126" s="10">
        <v>118</v>
      </c>
      <c r="B126" s="36" t="s">
        <v>322</v>
      </c>
      <c r="C126" s="56" t="s">
        <v>323</v>
      </c>
      <c r="D126" s="58"/>
      <c r="E126" s="64" t="s">
        <v>323</v>
      </c>
      <c r="F126" s="65"/>
      <c r="G126" s="66"/>
      <c r="H126" s="45" t="s">
        <v>324</v>
      </c>
      <c r="I126" s="46">
        <v>80</v>
      </c>
      <c r="J126" s="15"/>
      <c r="K126" s="16">
        <v>0.19</v>
      </c>
      <c r="L126" s="47">
        <f t="shared" si="2"/>
        <v>0</v>
      </c>
      <c r="M126" s="47">
        <f t="shared" si="3"/>
        <v>0</v>
      </c>
      <c r="N126" s="17"/>
      <c r="O126" s="18"/>
    </row>
    <row r="127" spans="1:28" ht="101.15" customHeight="1" thickBot="1" x14ac:dyDescent="0.4">
      <c r="A127" s="10">
        <v>119</v>
      </c>
      <c r="B127" s="36" t="s">
        <v>325</v>
      </c>
      <c r="C127" s="56" t="s">
        <v>323</v>
      </c>
      <c r="D127" s="58"/>
      <c r="E127" s="64" t="s">
        <v>323</v>
      </c>
      <c r="F127" s="65"/>
      <c r="G127" s="66"/>
      <c r="H127" s="45" t="s">
        <v>324</v>
      </c>
      <c r="I127" s="46">
        <v>80</v>
      </c>
      <c r="J127" s="15"/>
      <c r="K127" s="16">
        <v>0.19</v>
      </c>
      <c r="L127" s="47">
        <f t="shared" si="2"/>
        <v>0</v>
      </c>
      <c r="M127" s="48">
        <f t="shared" ref="M127:M128" si="4">+I127*L127</f>
        <v>0</v>
      </c>
      <c r="N127" s="17"/>
      <c r="O127" s="18"/>
    </row>
    <row r="128" spans="1:28" ht="101.15" customHeight="1" thickBot="1" x14ac:dyDescent="0.4">
      <c r="A128" s="10">
        <v>120</v>
      </c>
      <c r="B128" s="36" t="s">
        <v>333</v>
      </c>
      <c r="C128" s="56" t="s">
        <v>323</v>
      </c>
      <c r="D128" s="58"/>
      <c r="E128" s="64" t="s">
        <v>323</v>
      </c>
      <c r="F128" s="65"/>
      <c r="G128" s="66"/>
      <c r="H128" s="45" t="s">
        <v>324</v>
      </c>
      <c r="I128" s="46">
        <v>80</v>
      </c>
      <c r="J128" s="15"/>
      <c r="K128" s="16">
        <v>0.19</v>
      </c>
      <c r="L128" s="47">
        <f t="shared" si="2"/>
        <v>0</v>
      </c>
      <c r="M128" s="48">
        <f t="shared" si="4"/>
        <v>0</v>
      </c>
      <c r="N128" s="17"/>
      <c r="O128" s="18"/>
    </row>
    <row r="129" spans="1:28" ht="101.15" customHeight="1" thickBot="1" x14ac:dyDescent="0.4">
      <c r="A129" s="10">
        <v>121</v>
      </c>
      <c r="B129" s="36" t="s">
        <v>326</v>
      </c>
      <c r="C129" s="56" t="s">
        <v>323</v>
      </c>
      <c r="D129" s="58"/>
      <c r="E129" s="64" t="s">
        <v>323</v>
      </c>
      <c r="F129" s="65"/>
      <c r="G129" s="66"/>
      <c r="H129" s="45" t="s">
        <v>324</v>
      </c>
      <c r="I129" s="46">
        <v>80</v>
      </c>
      <c r="J129" s="15"/>
      <c r="K129" s="16">
        <v>0.19</v>
      </c>
      <c r="L129" s="47">
        <f t="shared" si="2"/>
        <v>0</v>
      </c>
      <c r="M129" s="48">
        <f>+I129*L129</f>
        <v>0</v>
      </c>
      <c r="N129" s="25"/>
      <c r="O129" s="26"/>
      <c r="AB129" s="6" t="s">
        <v>298</v>
      </c>
    </row>
    <row r="130" spans="1:28" ht="101.15" customHeight="1" thickBot="1" x14ac:dyDescent="0.4">
      <c r="A130" s="10">
        <v>122</v>
      </c>
      <c r="B130" s="36" t="s">
        <v>335</v>
      </c>
      <c r="C130" s="56" t="s">
        <v>323</v>
      </c>
      <c r="D130" s="58"/>
      <c r="E130" s="64" t="s">
        <v>323</v>
      </c>
      <c r="F130" s="65"/>
      <c r="G130" s="66"/>
      <c r="H130" s="45" t="s">
        <v>324</v>
      </c>
      <c r="I130" s="46">
        <v>80</v>
      </c>
      <c r="J130" s="15"/>
      <c r="K130" s="16">
        <v>0.19</v>
      </c>
      <c r="L130" s="47">
        <f t="shared" si="2"/>
        <v>0</v>
      </c>
      <c r="M130" s="48">
        <f t="shared" ref="M130:M132" si="5">+I130*L130</f>
        <v>0</v>
      </c>
      <c r="N130" s="17"/>
      <c r="O130" s="18"/>
    </row>
    <row r="131" spans="1:28" ht="101.15" customHeight="1" thickBot="1" x14ac:dyDescent="0.4">
      <c r="A131" s="10">
        <v>123</v>
      </c>
      <c r="B131" s="36" t="s">
        <v>327</v>
      </c>
      <c r="C131" s="56" t="s">
        <v>323</v>
      </c>
      <c r="D131" s="58"/>
      <c r="E131" s="64" t="s">
        <v>323</v>
      </c>
      <c r="F131" s="65"/>
      <c r="G131" s="66"/>
      <c r="H131" s="45" t="s">
        <v>324</v>
      </c>
      <c r="I131" s="46">
        <v>80</v>
      </c>
      <c r="J131" s="15"/>
      <c r="K131" s="16">
        <v>0.19</v>
      </c>
      <c r="L131" s="47">
        <f t="shared" si="2"/>
        <v>0</v>
      </c>
      <c r="M131" s="48">
        <f t="shared" si="5"/>
        <v>0</v>
      </c>
      <c r="N131" s="17"/>
      <c r="O131" s="18"/>
    </row>
    <row r="132" spans="1:28" ht="101.15" customHeight="1" thickBot="1" x14ac:dyDescent="0.4">
      <c r="A132" s="10">
        <v>124</v>
      </c>
      <c r="B132" s="36" t="s">
        <v>328</v>
      </c>
      <c r="C132" s="56" t="s">
        <v>323</v>
      </c>
      <c r="D132" s="58"/>
      <c r="E132" s="64" t="s">
        <v>323</v>
      </c>
      <c r="F132" s="65"/>
      <c r="G132" s="66"/>
      <c r="H132" s="45" t="s">
        <v>324</v>
      </c>
      <c r="I132" s="46">
        <v>80</v>
      </c>
      <c r="J132" s="15"/>
      <c r="K132" s="16">
        <v>0.19</v>
      </c>
      <c r="L132" s="47">
        <f t="shared" si="2"/>
        <v>0</v>
      </c>
      <c r="M132" s="48">
        <f t="shared" si="5"/>
        <v>0</v>
      </c>
      <c r="N132" s="17"/>
      <c r="O132" s="18"/>
    </row>
    <row r="133" spans="1:28" ht="101.15" customHeight="1" thickBot="1" x14ac:dyDescent="0.4">
      <c r="A133" s="10">
        <v>125</v>
      </c>
      <c r="B133" s="36" t="s">
        <v>329</v>
      </c>
      <c r="C133" s="56" t="s">
        <v>323</v>
      </c>
      <c r="D133" s="58"/>
      <c r="E133" s="64" t="s">
        <v>323</v>
      </c>
      <c r="F133" s="65"/>
      <c r="G133" s="66"/>
      <c r="H133" s="45" t="s">
        <v>324</v>
      </c>
      <c r="I133" s="46">
        <v>80</v>
      </c>
      <c r="J133" s="15"/>
      <c r="K133" s="16">
        <v>0.19</v>
      </c>
      <c r="L133" s="47">
        <f t="shared" si="2"/>
        <v>0</v>
      </c>
      <c r="M133" s="48">
        <f>+I133*L133</f>
        <v>0</v>
      </c>
      <c r="N133" s="25"/>
      <c r="O133" s="26"/>
      <c r="AB133" s="6" t="s">
        <v>298</v>
      </c>
    </row>
    <row r="134" spans="1:28" ht="101.15" customHeight="1" thickBot="1" x14ac:dyDescent="0.4">
      <c r="A134" s="10">
        <v>126</v>
      </c>
      <c r="B134" s="36" t="s">
        <v>330</v>
      </c>
      <c r="C134" s="56" t="s">
        <v>323</v>
      </c>
      <c r="D134" s="58"/>
      <c r="E134" s="64" t="s">
        <v>323</v>
      </c>
      <c r="F134" s="65"/>
      <c r="G134" s="66"/>
      <c r="H134" s="45" t="s">
        <v>324</v>
      </c>
      <c r="I134" s="46">
        <v>80</v>
      </c>
      <c r="J134" s="15"/>
      <c r="K134" s="16">
        <v>0.19</v>
      </c>
      <c r="L134" s="47">
        <f t="shared" si="2"/>
        <v>0</v>
      </c>
      <c r="M134" s="48">
        <f t="shared" ref="M134:M136" si="6">+I134*L134</f>
        <v>0</v>
      </c>
      <c r="N134" s="17"/>
      <c r="O134" s="18"/>
    </row>
    <row r="135" spans="1:28" ht="101.15" customHeight="1" thickBot="1" x14ac:dyDescent="0.4">
      <c r="A135" s="10">
        <v>127</v>
      </c>
      <c r="B135" s="36" t="s">
        <v>331</v>
      </c>
      <c r="C135" s="56" t="s">
        <v>323</v>
      </c>
      <c r="D135" s="58"/>
      <c r="E135" s="64" t="s">
        <v>323</v>
      </c>
      <c r="F135" s="65"/>
      <c r="G135" s="66"/>
      <c r="H135" s="45" t="s">
        <v>324</v>
      </c>
      <c r="I135" s="46">
        <v>80</v>
      </c>
      <c r="J135" s="15"/>
      <c r="K135" s="16">
        <v>0.19</v>
      </c>
      <c r="L135" s="47">
        <f t="shared" si="2"/>
        <v>0</v>
      </c>
      <c r="M135" s="48">
        <f t="shared" si="6"/>
        <v>0</v>
      </c>
      <c r="N135" s="17"/>
      <c r="O135" s="18"/>
    </row>
    <row r="136" spans="1:28" ht="101.15" customHeight="1" thickBot="1" x14ac:dyDescent="0.4">
      <c r="A136" s="10">
        <v>128</v>
      </c>
      <c r="B136" s="36" t="s">
        <v>332</v>
      </c>
      <c r="C136" s="56" t="s">
        <v>323</v>
      </c>
      <c r="D136" s="58"/>
      <c r="E136" s="64" t="s">
        <v>323</v>
      </c>
      <c r="F136" s="65"/>
      <c r="G136" s="66"/>
      <c r="H136" s="45" t="s">
        <v>324</v>
      </c>
      <c r="I136" s="46">
        <v>80</v>
      </c>
      <c r="J136" s="15"/>
      <c r="K136" s="16">
        <v>0.19</v>
      </c>
      <c r="L136" s="47">
        <f t="shared" si="2"/>
        <v>0</v>
      </c>
      <c r="M136" s="48">
        <f t="shared" si="6"/>
        <v>0</v>
      </c>
      <c r="N136" s="17"/>
      <c r="O136" s="18"/>
    </row>
    <row r="137" spans="1:28" ht="101.15" customHeight="1" thickBot="1" x14ac:dyDescent="0.4">
      <c r="A137" s="10">
        <v>129</v>
      </c>
      <c r="B137" s="36" t="s">
        <v>336</v>
      </c>
      <c r="C137" s="56" t="s">
        <v>323</v>
      </c>
      <c r="D137" s="58"/>
      <c r="E137" s="64" t="s">
        <v>323</v>
      </c>
      <c r="F137" s="65"/>
      <c r="G137" s="66"/>
      <c r="H137" s="45" t="s">
        <v>324</v>
      </c>
      <c r="I137" s="46">
        <v>80</v>
      </c>
      <c r="J137" s="15"/>
      <c r="K137" s="16">
        <v>0.19</v>
      </c>
      <c r="L137" s="47">
        <f t="shared" si="2"/>
        <v>0</v>
      </c>
      <c r="M137" s="48">
        <f>+I137*L137</f>
        <v>0</v>
      </c>
      <c r="N137" s="25"/>
      <c r="O137" s="26"/>
      <c r="AB137" s="6" t="s">
        <v>298</v>
      </c>
    </row>
    <row r="138" spans="1:28" ht="101.15" customHeight="1" thickBot="1" x14ac:dyDescent="0.4">
      <c r="A138" s="10">
        <v>130</v>
      </c>
      <c r="B138" s="36" t="s">
        <v>334</v>
      </c>
      <c r="C138" s="56" t="s">
        <v>323</v>
      </c>
      <c r="D138" s="58"/>
      <c r="E138" s="64" t="s">
        <v>323</v>
      </c>
      <c r="F138" s="65"/>
      <c r="G138" s="66"/>
      <c r="H138" s="45" t="s">
        <v>324</v>
      </c>
      <c r="I138" s="46">
        <v>80</v>
      </c>
      <c r="J138" s="15"/>
      <c r="K138" s="16">
        <v>0.19</v>
      </c>
      <c r="L138" s="47">
        <f t="shared" ref="L138:L139" si="7">+J138+(J138*19%)</f>
        <v>0</v>
      </c>
      <c r="M138" s="48">
        <f t="shared" ref="M138:M139" si="8">+I138*L138</f>
        <v>0</v>
      </c>
      <c r="N138" s="17"/>
      <c r="O138" s="18"/>
    </row>
    <row r="139" spans="1:28" ht="101.15" customHeight="1" thickBot="1" x14ac:dyDescent="0.4">
      <c r="A139" s="10">
        <v>131</v>
      </c>
      <c r="B139" s="36" t="s">
        <v>337</v>
      </c>
      <c r="C139" s="56" t="s">
        <v>323</v>
      </c>
      <c r="D139" s="58"/>
      <c r="E139" s="67" t="s">
        <v>323</v>
      </c>
      <c r="F139" s="68"/>
      <c r="G139" s="69"/>
      <c r="H139" s="45" t="s">
        <v>324</v>
      </c>
      <c r="I139" s="46">
        <v>80</v>
      </c>
      <c r="J139" s="15"/>
      <c r="K139" s="16">
        <v>0.19</v>
      </c>
      <c r="L139" s="47">
        <f t="shared" si="7"/>
        <v>0</v>
      </c>
      <c r="M139" s="48">
        <f t="shared" si="8"/>
        <v>0</v>
      </c>
      <c r="N139" s="17"/>
      <c r="O139" s="18"/>
    </row>
    <row r="140" spans="1:28" ht="29.25" customHeight="1" x14ac:dyDescent="0.35">
      <c r="A140" s="92" t="s">
        <v>299</v>
      </c>
      <c r="B140" s="93"/>
      <c r="C140" s="93"/>
      <c r="D140" s="93"/>
      <c r="E140" s="93"/>
      <c r="F140" s="93"/>
      <c r="G140" s="93"/>
      <c r="H140" s="93"/>
      <c r="I140" s="93"/>
      <c r="J140" s="93"/>
      <c r="K140" s="93"/>
      <c r="L140" s="93"/>
      <c r="M140" s="50">
        <f>SUM(M9:M139)</f>
        <v>0</v>
      </c>
      <c r="N140" s="94"/>
      <c r="O140" s="94"/>
    </row>
    <row r="141" spans="1:28" ht="29.25" customHeight="1" x14ac:dyDescent="0.35">
      <c r="A141" s="92" t="s">
        <v>460</v>
      </c>
      <c r="B141" s="92"/>
      <c r="C141" s="92"/>
      <c r="D141" s="92"/>
      <c r="E141" s="92"/>
      <c r="F141" s="92"/>
      <c r="G141" s="92"/>
      <c r="H141" s="92"/>
      <c r="I141" s="92"/>
      <c r="J141" s="92"/>
      <c r="K141" s="92"/>
      <c r="L141" s="92"/>
      <c r="M141" s="31"/>
      <c r="N141" s="95"/>
      <c r="O141" s="95"/>
    </row>
    <row r="142" spans="1:28" s="2" customFormat="1" ht="29.25" customHeight="1" x14ac:dyDescent="0.35">
      <c r="A142" s="92" t="s">
        <v>300</v>
      </c>
      <c r="B142" s="92"/>
      <c r="C142" s="92"/>
      <c r="D142" s="92"/>
      <c r="E142" s="92"/>
      <c r="F142" s="92"/>
      <c r="G142" s="92"/>
      <c r="H142" s="92"/>
      <c r="I142" s="92"/>
      <c r="J142" s="92"/>
      <c r="K142" s="92"/>
      <c r="L142" s="92"/>
      <c r="M142" s="32"/>
      <c r="N142" s="95"/>
      <c r="O142" s="95"/>
    </row>
    <row r="143" spans="1:28" s="2" customFormat="1" x14ac:dyDescent="0.35">
      <c r="A143" s="33"/>
      <c r="B143" s="33"/>
      <c r="C143" s="34"/>
      <c r="D143" s="34"/>
      <c r="E143" s="34"/>
      <c r="F143" s="34"/>
      <c r="G143" s="34"/>
      <c r="H143" s="34"/>
      <c r="I143" s="34"/>
      <c r="J143" s="34"/>
      <c r="K143" s="34"/>
      <c r="L143" s="34"/>
      <c r="M143" s="34"/>
      <c r="N143" s="34"/>
      <c r="O143" s="34"/>
    </row>
    <row r="144" spans="1:28" s="2" customFormat="1" x14ac:dyDescent="0.35">
      <c r="A144" s="70" t="s">
        <v>339</v>
      </c>
      <c r="B144" s="70"/>
      <c r="C144" s="70"/>
      <c r="D144" s="70"/>
      <c r="E144" s="70"/>
      <c r="F144" s="70"/>
      <c r="G144" s="70"/>
      <c r="H144" s="70"/>
      <c r="I144" s="70"/>
      <c r="J144" s="70"/>
      <c r="K144" s="70"/>
      <c r="L144" s="70"/>
      <c r="M144" s="70"/>
      <c r="N144" s="70"/>
      <c r="O144" s="70"/>
    </row>
    <row r="145" spans="1:15" s="2" customFormat="1" x14ac:dyDescent="0.35">
      <c r="A145" s="33"/>
      <c r="B145" s="33"/>
      <c r="C145" s="34"/>
      <c r="D145" s="34"/>
      <c r="E145" s="34"/>
      <c r="F145" s="34"/>
      <c r="G145" s="34"/>
      <c r="H145" s="34"/>
      <c r="I145" s="34"/>
      <c r="J145" s="34"/>
      <c r="K145" s="34"/>
      <c r="L145" s="34"/>
      <c r="M145" s="34"/>
      <c r="N145" s="34"/>
      <c r="O145" s="34"/>
    </row>
    <row r="146" spans="1:15" s="2" customFormat="1" x14ac:dyDescent="0.35">
      <c r="A146" s="33"/>
      <c r="B146" s="33"/>
      <c r="C146" s="34"/>
      <c r="D146" s="34"/>
      <c r="E146" s="34"/>
      <c r="F146" s="34"/>
      <c r="G146" s="34"/>
      <c r="H146" s="34"/>
      <c r="I146" s="34"/>
      <c r="J146" s="34"/>
      <c r="K146" s="34"/>
      <c r="L146" s="34"/>
      <c r="M146" s="34"/>
      <c r="N146" s="34"/>
      <c r="O146" s="34"/>
    </row>
    <row r="147" spans="1:15" s="2" customFormat="1" x14ac:dyDescent="0.35">
      <c r="A147" s="33"/>
      <c r="B147" s="33"/>
      <c r="C147" s="34"/>
      <c r="D147" s="34"/>
      <c r="E147" s="34"/>
      <c r="F147" s="34"/>
      <c r="G147" s="34"/>
      <c r="H147" s="34"/>
      <c r="I147" s="34"/>
      <c r="J147" s="34"/>
      <c r="K147" s="34"/>
      <c r="L147" s="34"/>
      <c r="M147" s="34"/>
      <c r="N147" s="34"/>
      <c r="O147" s="34"/>
    </row>
    <row r="148" spans="1:15" s="2" customFormat="1" x14ac:dyDescent="0.35">
      <c r="A148" s="1" t="s">
        <v>301</v>
      </c>
      <c r="B148" s="1"/>
    </row>
    <row r="149" spans="1:15" ht="15" customHeight="1" x14ac:dyDescent="0.35">
      <c r="A149" s="71" t="s">
        <v>302</v>
      </c>
      <c r="B149" s="72"/>
      <c r="C149" s="72"/>
      <c r="D149" s="72"/>
      <c r="E149" s="72"/>
      <c r="F149" s="72"/>
      <c r="G149" s="72"/>
      <c r="H149" s="72"/>
      <c r="I149" s="73"/>
      <c r="J149" s="71" t="s">
        <v>303</v>
      </c>
      <c r="K149" s="72"/>
      <c r="L149" s="72"/>
      <c r="M149" s="72"/>
      <c r="N149" s="72"/>
      <c r="O149" s="73"/>
    </row>
    <row r="150" spans="1:15" ht="15" customHeight="1" x14ac:dyDescent="0.35">
      <c r="A150" s="71" t="s">
        <v>304</v>
      </c>
      <c r="B150" s="72"/>
      <c r="C150" s="72"/>
      <c r="D150" s="72"/>
      <c r="E150" s="72"/>
      <c r="F150" s="72"/>
      <c r="G150" s="72"/>
      <c r="H150" s="72"/>
      <c r="I150" s="73"/>
      <c r="J150" s="71" t="s">
        <v>305</v>
      </c>
      <c r="K150" s="72"/>
      <c r="L150" s="72"/>
      <c r="M150" s="72"/>
      <c r="N150" s="72"/>
      <c r="O150" s="73"/>
    </row>
    <row r="151" spans="1:15" x14ac:dyDescent="0.35">
      <c r="A151" s="74"/>
      <c r="B151" s="75"/>
      <c r="C151" s="75"/>
      <c r="D151" s="75"/>
      <c r="E151" s="75"/>
      <c r="F151" s="75"/>
      <c r="G151" s="75"/>
      <c r="H151" s="75"/>
      <c r="I151" s="76"/>
      <c r="J151" s="71" t="s">
        <v>306</v>
      </c>
      <c r="K151" s="72"/>
      <c r="L151" s="72"/>
      <c r="M151" s="72"/>
      <c r="N151" s="72"/>
      <c r="O151" s="73"/>
    </row>
    <row r="152" spans="1:15" x14ac:dyDescent="0.35">
      <c r="A152" s="77"/>
      <c r="B152" s="78"/>
      <c r="C152" s="78"/>
      <c r="D152" s="78"/>
      <c r="E152" s="78"/>
      <c r="F152" s="78"/>
      <c r="G152" s="78"/>
      <c r="H152" s="78"/>
      <c r="I152" s="79"/>
      <c r="J152" s="71" t="s">
        <v>307</v>
      </c>
      <c r="K152" s="72"/>
      <c r="L152" s="72"/>
      <c r="M152" s="72"/>
      <c r="N152" s="72"/>
      <c r="O152" s="73"/>
    </row>
    <row r="153" spans="1:15" x14ac:dyDescent="0.35">
      <c r="A153" s="77"/>
      <c r="B153" s="78"/>
      <c r="C153" s="78"/>
      <c r="D153" s="78"/>
      <c r="E153" s="78"/>
      <c r="F153" s="78"/>
      <c r="G153" s="78"/>
      <c r="H153" s="78"/>
      <c r="I153" s="79"/>
      <c r="J153" s="83"/>
      <c r="K153" s="84"/>
      <c r="L153" s="84"/>
      <c r="M153" s="84"/>
      <c r="N153" s="84"/>
      <c r="O153" s="85"/>
    </row>
    <row r="154" spans="1:15" x14ac:dyDescent="0.35">
      <c r="A154" s="77"/>
      <c r="B154" s="78"/>
      <c r="C154" s="78"/>
      <c r="D154" s="78"/>
      <c r="E154" s="78"/>
      <c r="F154" s="78"/>
      <c r="G154" s="78"/>
      <c r="H154" s="78"/>
      <c r="I154" s="79"/>
      <c r="J154" s="86"/>
      <c r="K154" s="87"/>
      <c r="L154" s="87"/>
      <c r="M154" s="87"/>
      <c r="N154" s="87"/>
      <c r="O154" s="88"/>
    </row>
    <row r="155" spans="1:15" x14ac:dyDescent="0.35">
      <c r="A155" s="77"/>
      <c r="B155" s="78"/>
      <c r="C155" s="78"/>
      <c r="D155" s="78"/>
      <c r="E155" s="78"/>
      <c r="F155" s="78"/>
      <c r="G155" s="78"/>
      <c r="H155" s="78"/>
      <c r="I155" s="79"/>
      <c r="J155" s="86"/>
      <c r="K155" s="87"/>
      <c r="L155" s="87"/>
      <c r="M155" s="87"/>
      <c r="N155" s="87"/>
      <c r="O155" s="88"/>
    </row>
    <row r="156" spans="1:15" x14ac:dyDescent="0.35">
      <c r="A156" s="77"/>
      <c r="B156" s="78"/>
      <c r="C156" s="78"/>
      <c r="D156" s="78"/>
      <c r="E156" s="78"/>
      <c r="F156" s="78"/>
      <c r="G156" s="78"/>
      <c r="H156" s="78"/>
      <c r="I156" s="79"/>
      <c r="J156" s="86"/>
      <c r="K156" s="87"/>
      <c r="L156" s="87"/>
      <c r="M156" s="87"/>
      <c r="N156" s="87"/>
      <c r="O156" s="88"/>
    </row>
    <row r="157" spans="1:15" ht="15" customHeight="1" x14ac:dyDescent="0.35">
      <c r="A157" s="77"/>
      <c r="B157" s="78"/>
      <c r="C157" s="78"/>
      <c r="D157" s="78"/>
      <c r="E157" s="78"/>
      <c r="F157" s="78"/>
      <c r="G157" s="78"/>
      <c r="H157" s="78"/>
      <c r="I157" s="79"/>
      <c r="J157" s="86"/>
      <c r="K157" s="87"/>
      <c r="L157" s="87"/>
      <c r="M157" s="87"/>
      <c r="N157" s="87"/>
      <c r="O157" s="88"/>
    </row>
    <row r="158" spans="1:15" x14ac:dyDescent="0.35">
      <c r="A158" s="80"/>
      <c r="B158" s="81"/>
      <c r="C158" s="81"/>
      <c r="D158" s="81"/>
      <c r="E158" s="81"/>
      <c r="F158" s="81"/>
      <c r="G158" s="81"/>
      <c r="H158" s="81"/>
      <c r="I158" s="82"/>
      <c r="J158" s="89"/>
      <c r="K158" s="90"/>
      <c r="L158" s="90"/>
      <c r="M158" s="90"/>
      <c r="N158" s="90"/>
      <c r="O158" s="91"/>
    </row>
  </sheetData>
  <mergeCells count="282">
    <mergeCell ref="A140:L140"/>
    <mergeCell ref="N140:O140"/>
    <mergeCell ref="A141:L141"/>
    <mergeCell ref="N141:O141"/>
    <mergeCell ref="A142:L142"/>
    <mergeCell ref="N142:O142"/>
    <mergeCell ref="A144:O144"/>
    <mergeCell ref="A149:I149"/>
    <mergeCell ref="J149:O149"/>
    <mergeCell ref="A150:I150"/>
    <mergeCell ref="J150:O150"/>
    <mergeCell ref="A151:I158"/>
    <mergeCell ref="J151:O151"/>
    <mergeCell ref="J152:O152"/>
    <mergeCell ref="J153:O158"/>
    <mergeCell ref="C127:D127"/>
    <mergeCell ref="E127:G127"/>
    <mergeCell ref="C128:D128"/>
    <mergeCell ref="E128:G128"/>
    <mergeCell ref="C129:D129"/>
    <mergeCell ref="E129:G129"/>
    <mergeCell ref="C139:D139"/>
    <mergeCell ref="E139:G139"/>
    <mergeCell ref="C136:D136"/>
    <mergeCell ref="E136:G136"/>
    <mergeCell ref="C137:D137"/>
    <mergeCell ref="E137:G137"/>
    <mergeCell ref="C138:D138"/>
    <mergeCell ref="E138:G138"/>
    <mergeCell ref="C133:D133"/>
    <mergeCell ref="E133:G133"/>
    <mergeCell ref="C134:D134"/>
    <mergeCell ref="E134:G134"/>
    <mergeCell ref="C135:D135"/>
    <mergeCell ref="E135:G135"/>
    <mergeCell ref="C130:D130"/>
    <mergeCell ref="E130:G130"/>
    <mergeCell ref="C131:D131"/>
    <mergeCell ref="E131:G131"/>
    <mergeCell ref="C132:D132"/>
    <mergeCell ref="E132:G132"/>
    <mergeCell ref="C126:D126"/>
    <mergeCell ref="E126:G126"/>
    <mergeCell ref="C122:D122"/>
    <mergeCell ref="E122:G122"/>
    <mergeCell ref="C123:D123"/>
    <mergeCell ref="E123:G123"/>
    <mergeCell ref="C118:D118"/>
    <mergeCell ref="E118:G118"/>
    <mergeCell ref="C119:D119"/>
    <mergeCell ref="E119:G119"/>
    <mergeCell ref="C120:D120"/>
    <mergeCell ref="E120:G120"/>
    <mergeCell ref="C109:D109"/>
    <mergeCell ref="E109:G109"/>
    <mergeCell ref="C110:D110"/>
    <mergeCell ref="E110:G110"/>
    <mergeCell ref="C111:D111"/>
    <mergeCell ref="E111:G111"/>
    <mergeCell ref="C124:D124"/>
    <mergeCell ref="E124:G124"/>
    <mergeCell ref="C125:D125"/>
    <mergeCell ref="E125:G125"/>
    <mergeCell ref="C115:D115"/>
    <mergeCell ref="E115:G115"/>
    <mergeCell ref="C116:D116"/>
    <mergeCell ref="E116:G116"/>
    <mergeCell ref="C117:D117"/>
    <mergeCell ref="E117:G117"/>
    <mergeCell ref="C112:D112"/>
    <mergeCell ref="E112:G112"/>
    <mergeCell ref="C113:D113"/>
    <mergeCell ref="E113:G113"/>
    <mergeCell ref="C114:D114"/>
    <mergeCell ref="E114:G114"/>
    <mergeCell ref="C121:D121"/>
    <mergeCell ref="E121:G121"/>
    <mergeCell ref="C108:D108"/>
    <mergeCell ref="E108:G108"/>
    <mergeCell ref="C103:D103"/>
    <mergeCell ref="E103:G103"/>
    <mergeCell ref="C104:D104"/>
    <mergeCell ref="E104:G104"/>
    <mergeCell ref="C105:D105"/>
    <mergeCell ref="E105:G105"/>
    <mergeCell ref="C100:D100"/>
    <mergeCell ref="E100:G100"/>
    <mergeCell ref="C101:D101"/>
    <mergeCell ref="E101:G101"/>
    <mergeCell ref="C102:D102"/>
    <mergeCell ref="E102:G102"/>
    <mergeCell ref="C91:D91"/>
    <mergeCell ref="E91:G91"/>
    <mergeCell ref="C92:D92"/>
    <mergeCell ref="E92:G92"/>
    <mergeCell ref="C93:D93"/>
    <mergeCell ref="E93:G93"/>
    <mergeCell ref="C106:D106"/>
    <mergeCell ref="E106:G106"/>
    <mergeCell ref="C107:D107"/>
    <mergeCell ref="E107:G107"/>
    <mergeCell ref="C97:D97"/>
    <mergeCell ref="E97:G97"/>
    <mergeCell ref="C98:D98"/>
    <mergeCell ref="E98:G98"/>
    <mergeCell ref="C99:D99"/>
    <mergeCell ref="E99:G99"/>
    <mergeCell ref="C94:D94"/>
    <mergeCell ref="E94:G94"/>
    <mergeCell ref="C95:D95"/>
    <mergeCell ref="E95:G95"/>
    <mergeCell ref="C96:D96"/>
    <mergeCell ref="E96:G96"/>
    <mergeCell ref="C90:D90"/>
    <mergeCell ref="E90:G90"/>
    <mergeCell ref="C85:D85"/>
    <mergeCell ref="E85:G85"/>
    <mergeCell ref="C86:D86"/>
    <mergeCell ref="E86:G86"/>
    <mergeCell ref="C87:D87"/>
    <mergeCell ref="E87:G87"/>
    <mergeCell ref="C82:D82"/>
    <mergeCell ref="E82:G82"/>
    <mergeCell ref="C83:D83"/>
    <mergeCell ref="E83:G83"/>
    <mergeCell ref="C84:D84"/>
    <mergeCell ref="E84:G84"/>
    <mergeCell ref="C73:D73"/>
    <mergeCell ref="E73:G73"/>
    <mergeCell ref="C74:D74"/>
    <mergeCell ref="E74:G74"/>
    <mergeCell ref="C75:D75"/>
    <mergeCell ref="E75:G75"/>
    <mergeCell ref="C88:D88"/>
    <mergeCell ref="E88:G88"/>
    <mergeCell ref="C89:D89"/>
    <mergeCell ref="E89:G89"/>
    <mergeCell ref="C79:D79"/>
    <mergeCell ref="E79:G79"/>
    <mergeCell ref="C80:D80"/>
    <mergeCell ref="E80:G80"/>
    <mergeCell ref="C81:D81"/>
    <mergeCell ref="E81:G81"/>
    <mergeCell ref="C76:D76"/>
    <mergeCell ref="E76:G76"/>
    <mergeCell ref="C77:D77"/>
    <mergeCell ref="E77:G77"/>
    <mergeCell ref="C78:D78"/>
    <mergeCell ref="E78:G78"/>
    <mergeCell ref="C72:D72"/>
    <mergeCell ref="E72:G72"/>
    <mergeCell ref="C67:D67"/>
    <mergeCell ref="E67:G67"/>
    <mergeCell ref="C68:D68"/>
    <mergeCell ref="E68:G68"/>
    <mergeCell ref="C69:D69"/>
    <mergeCell ref="E69:G69"/>
    <mergeCell ref="C64:D64"/>
    <mergeCell ref="E64:G64"/>
    <mergeCell ref="C65:D65"/>
    <mergeCell ref="E65:G65"/>
    <mergeCell ref="C66:D66"/>
    <mergeCell ref="E66:G66"/>
    <mergeCell ref="C55:D55"/>
    <mergeCell ref="E55:G55"/>
    <mergeCell ref="C56:D56"/>
    <mergeCell ref="E56:G56"/>
    <mergeCell ref="C57:D57"/>
    <mergeCell ref="E57:G57"/>
    <mergeCell ref="C70:D70"/>
    <mergeCell ref="E70:G70"/>
    <mergeCell ref="C71:D71"/>
    <mergeCell ref="E71:G71"/>
    <mergeCell ref="C61:D61"/>
    <mergeCell ref="E61:G61"/>
    <mergeCell ref="C62:D62"/>
    <mergeCell ref="E62:G62"/>
    <mergeCell ref="C63:D63"/>
    <mergeCell ref="E63:G63"/>
    <mergeCell ref="C58:D58"/>
    <mergeCell ref="E58:G58"/>
    <mergeCell ref="C59:D59"/>
    <mergeCell ref="E59:G59"/>
    <mergeCell ref="C60:D60"/>
    <mergeCell ref="E60:G60"/>
    <mergeCell ref="C54:D54"/>
    <mergeCell ref="E54:G54"/>
    <mergeCell ref="C49:D49"/>
    <mergeCell ref="E49:G49"/>
    <mergeCell ref="C50:D50"/>
    <mergeCell ref="E50:G50"/>
    <mergeCell ref="C51:D51"/>
    <mergeCell ref="E51:G51"/>
    <mergeCell ref="C46:D46"/>
    <mergeCell ref="E46:G46"/>
    <mergeCell ref="C47:D47"/>
    <mergeCell ref="E47:G47"/>
    <mergeCell ref="C48:D48"/>
    <mergeCell ref="E48:G48"/>
    <mergeCell ref="C37:D37"/>
    <mergeCell ref="E37:G37"/>
    <mergeCell ref="C38:D38"/>
    <mergeCell ref="E38:G38"/>
    <mergeCell ref="C39:D39"/>
    <mergeCell ref="E39:G39"/>
    <mergeCell ref="C52:D52"/>
    <mergeCell ref="E52:G52"/>
    <mergeCell ref="C53:D53"/>
    <mergeCell ref="E53:G53"/>
    <mergeCell ref="C43:D43"/>
    <mergeCell ref="E43:G43"/>
    <mergeCell ref="C44:D44"/>
    <mergeCell ref="E44:G44"/>
    <mergeCell ref="C45:D45"/>
    <mergeCell ref="E45:G45"/>
    <mergeCell ref="C40:D40"/>
    <mergeCell ref="E40:G40"/>
    <mergeCell ref="C41:D41"/>
    <mergeCell ref="E41:G41"/>
    <mergeCell ref="C42:D42"/>
    <mergeCell ref="E42:G42"/>
    <mergeCell ref="C36:D36"/>
    <mergeCell ref="E36:G36"/>
    <mergeCell ref="C31:D31"/>
    <mergeCell ref="E31:G31"/>
    <mergeCell ref="C32:D32"/>
    <mergeCell ref="E32:G32"/>
    <mergeCell ref="C33:D33"/>
    <mergeCell ref="E33:G33"/>
    <mergeCell ref="C28:D28"/>
    <mergeCell ref="E28:G28"/>
    <mergeCell ref="C29:D29"/>
    <mergeCell ref="E29:G29"/>
    <mergeCell ref="C30:D30"/>
    <mergeCell ref="E30:G30"/>
    <mergeCell ref="C19:D19"/>
    <mergeCell ref="E19:G19"/>
    <mergeCell ref="C20:D20"/>
    <mergeCell ref="E20:G20"/>
    <mergeCell ref="C21:D21"/>
    <mergeCell ref="E21:G21"/>
    <mergeCell ref="C34:D34"/>
    <mergeCell ref="E34:G34"/>
    <mergeCell ref="C35:D35"/>
    <mergeCell ref="E35:G35"/>
    <mergeCell ref="C25:D25"/>
    <mergeCell ref="E25:G25"/>
    <mergeCell ref="C26:D26"/>
    <mergeCell ref="E26:G26"/>
    <mergeCell ref="C27:D27"/>
    <mergeCell ref="E27:G27"/>
    <mergeCell ref="C22:D22"/>
    <mergeCell ref="E22:G22"/>
    <mergeCell ref="C23:D23"/>
    <mergeCell ref="E23:G23"/>
    <mergeCell ref="C24:D24"/>
    <mergeCell ref="E24:G24"/>
    <mergeCell ref="C18:D18"/>
    <mergeCell ref="E18:G18"/>
    <mergeCell ref="C13:D13"/>
    <mergeCell ref="E13:G13"/>
    <mergeCell ref="C14:D14"/>
    <mergeCell ref="E14:G14"/>
    <mergeCell ref="C15:D15"/>
    <mergeCell ref="E15:G15"/>
    <mergeCell ref="C10:D10"/>
    <mergeCell ref="E10:G10"/>
    <mergeCell ref="C11:D11"/>
    <mergeCell ref="E11:G11"/>
    <mergeCell ref="C12:D12"/>
    <mergeCell ref="E12:G12"/>
    <mergeCell ref="A3:O3"/>
    <mergeCell ref="A6:L6"/>
    <mergeCell ref="C8:D8"/>
    <mergeCell ref="E8:G8"/>
    <mergeCell ref="C9:D9"/>
    <mergeCell ref="E9:G9"/>
    <mergeCell ref="C16:D16"/>
    <mergeCell ref="E16:G16"/>
    <mergeCell ref="C17:D17"/>
    <mergeCell ref="E17:G17"/>
    <mergeCell ref="A7:G7"/>
  </mergeCells>
  <printOptions horizontalCentered="1" verticalCentered="1"/>
  <pageMargins left="0.11811023622047245" right="0.11811023622047245" top="0.15748031496062992" bottom="0.15748031496062992" header="0.31496062992125984" footer="0.31496062992125984"/>
  <pageSetup scale="1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180"/>
  <sheetViews>
    <sheetView showGridLines="0" view="pageBreakPreview" zoomScale="70" zoomScaleNormal="145" zoomScaleSheetLayoutView="70" workbookViewId="0">
      <selection activeCell="L10" sqref="L10:L161"/>
    </sheetView>
  </sheetViews>
  <sheetFormatPr baseColWidth="10" defaultColWidth="11.453125" defaultRowHeight="14.5" x14ac:dyDescent="0.35"/>
  <cols>
    <col min="1" max="1" width="5.54296875" style="35" customWidth="1"/>
    <col min="2" max="2" width="24" style="35" customWidth="1"/>
    <col min="3" max="3" width="15.1796875" style="6" customWidth="1"/>
    <col min="4" max="4" width="24.453125" style="6" customWidth="1"/>
    <col min="5" max="7" width="17.26953125" style="6" customWidth="1"/>
    <col min="8" max="8" width="10.81640625" style="6" customWidth="1"/>
    <col min="9" max="9" width="12.1796875" style="6" customWidth="1"/>
    <col min="10" max="10" width="14.81640625" style="6" customWidth="1"/>
    <col min="11" max="11" width="5.81640625" style="6" bestFit="1" customWidth="1"/>
    <col min="12" max="12" width="15.81640625" style="6" customWidth="1"/>
    <col min="13" max="13" width="35.54296875" style="6" customWidth="1"/>
    <col min="14" max="14" width="16.7265625" style="6" customWidth="1"/>
    <col min="15" max="15" width="25.81640625" style="6" customWidth="1"/>
    <col min="16" max="16" width="4.26953125" style="6" customWidth="1"/>
    <col min="17" max="16384" width="11.453125" style="6"/>
  </cols>
  <sheetData>
    <row r="2" spans="1:28" s="2" customFormat="1" x14ac:dyDescent="0.35">
      <c r="A2" s="1"/>
      <c r="B2" s="1"/>
    </row>
    <row r="3" spans="1:28" s="2" customFormat="1" ht="36" x14ac:dyDescent="0.35">
      <c r="A3" s="59" t="e">
        <f>+#REF!</f>
        <v>#REF!</v>
      </c>
      <c r="B3" s="59"/>
      <c r="C3" s="59"/>
      <c r="D3" s="59"/>
      <c r="E3" s="59"/>
      <c r="F3" s="59"/>
      <c r="G3" s="59"/>
      <c r="H3" s="59"/>
      <c r="I3" s="59"/>
      <c r="J3" s="59"/>
      <c r="K3" s="59"/>
      <c r="L3" s="59"/>
      <c r="M3" s="59"/>
      <c r="N3" s="59"/>
      <c r="O3" s="59"/>
    </row>
    <row r="4" spans="1:28" s="2" customFormat="1" x14ac:dyDescent="0.35">
      <c r="A4" s="3" t="s">
        <v>317</v>
      </c>
      <c r="B4" s="3"/>
    </row>
    <row r="5" spans="1:28" s="2" customFormat="1" x14ac:dyDescent="0.35">
      <c r="A5" s="4" t="s">
        <v>287</v>
      </c>
      <c r="B5" s="4"/>
      <c r="C5" s="5"/>
      <c r="D5" s="5"/>
      <c r="E5" s="5"/>
      <c r="F5" s="5"/>
      <c r="G5" s="5"/>
      <c r="H5" s="5"/>
      <c r="I5" s="5"/>
      <c r="J5" s="5"/>
      <c r="K5" s="5"/>
      <c r="L5" s="5"/>
    </row>
    <row r="6" spans="1:28" s="2" customFormat="1" ht="55.5" customHeight="1" x14ac:dyDescent="0.35">
      <c r="A6" s="60" t="s">
        <v>288</v>
      </c>
      <c r="B6" s="60"/>
      <c r="C6" s="60"/>
      <c r="D6" s="60"/>
      <c r="E6" s="60"/>
      <c r="F6" s="60"/>
      <c r="G6" s="60"/>
      <c r="H6" s="60"/>
      <c r="I6" s="60"/>
      <c r="J6" s="60"/>
      <c r="K6" s="60"/>
      <c r="L6" s="60"/>
    </row>
    <row r="7" spans="1:28" ht="49" customHeight="1" x14ac:dyDescent="0.35">
      <c r="A7" s="62" t="s">
        <v>318</v>
      </c>
      <c r="B7" s="63"/>
      <c r="C7" s="63"/>
      <c r="D7" s="63"/>
      <c r="E7" s="63"/>
      <c r="F7" s="63"/>
      <c r="G7" s="63"/>
      <c r="H7" s="54"/>
      <c r="I7" s="54"/>
      <c r="J7" s="54"/>
      <c r="K7" s="54"/>
      <c r="L7" s="54"/>
      <c r="M7" s="54"/>
      <c r="N7" s="54"/>
      <c r="O7" s="55"/>
      <c r="AB7" s="6" t="s">
        <v>289</v>
      </c>
    </row>
    <row r="8" spans="1:28" ht="69.75" customHeight="1" thickBot="1" x14ac:dyDescent="0.4">
      <c r="A8" s="7" t="s">
        <v>0</v>
      </c>
      <c r="B8" s="38" t="s">
        <v>290</v>
      </c>
      <c r="C8" s="61" t="s">
        <v>1</v>
      </c>
      <c r="D8" s="61"/>
      <c r="E8" s="61" t="s">
        <v>2</v>
      </c>
      <c r="F8" s="61"/>
      <c r="G8" s="61"/>
      <c r="H8" s="38" t="s">
        <v>3</v>
      </c>
      <c r="I8" s="8" t="s">
        <v>4</v>
      </c>
      <c r="J8" s="38" t="s">
        <v>291</v>
      </c>
      <c r="K8" s="38" t="s">
        <v>292</v>
      </c>
      <c r="L8" s="38" t="s">
        <v>293</v>
      </c>
      <c r="M8" s="38" t="s">
        <v>294</v>
      </c>
      <c r="N8" s="38" t="s">
        <v>295</v>
      </c>
      <c r="O8" s="9" t="s">
        <v>296</v>
      </c>
      <c r="AB8" s="6" t="s">
        <v>297</v>
      </c>
    </row>
    <row r="9" spans="1:28" ht="89.5" customHeight="1" thickBot="1" x14ac:dyDescent="0.4">
      <c r="A9" s="10">
        <v>1</v>
      </c>
      <c r="B9" s="36" t="e">
        <f>#REF!</f>
        <v>#REF!</v>
      </c>
      <c r="C9" s="56" t="e">
        <f>#REF!</f>
        <v>#REF!</v>
      </c>
      <c r="D9" s="58"/>
      <c r="E9" s="56" t="e">
        <f>#REF!</f>
        <v>#REF!</v>
      </c>
      <c r="F9" s="57"/>
      <c r="G9" s="58"/>
      <c r="H9" s="37" t="e">
        <f>#REF!</f>
        <v>#REF!</v>
      </c>
      <c r="I9" s="39">
        <v>1000</v>
      </c>
      <c r="J9" s="11">
        <v>0</v>
      </c>
      <c r="K9" s="12">
        <v>0.19</v>
      </c>
      <c r="L9" s="47">
        <f>+J9+(J9*19%)</f>
        <v>0</v>
      </c>
      <c r="M9" s="47">
        <f>+R$9*L9</f>
        <v>0</v>
      </c>
      <c r="N9" s="13"/>
      <c r="O9" s="14"/>
      <c r="R9" s="6">
        <v>1000</v>
      </c>
      <c r="AB9" s="6" t="s">
        <v>298</v>
      </c>
    </row>
    <row r="10" spans="1:28" ht="89.5" customHeight="1" thickBot="1" x14ac:dyDescent="0.4">
      <c r="A10" s="10">
        <v>2</v>
      </c>
      <c r="B10" s="36" t="e">
        <f>#REF!</f>
        <v>#REF!</v>
      </c>
      <c r="C10" s="56" t="e">
        <f>#REF!</f>
        <v>#REF!</v>
      </c>
      <c r="D10" s="58"/>
      <c r="E10" s="56" t="e">
        <f>#REF!</f>
        <v>#REF!</v>
      </c>
      <c r="F10" s="57"/>
      <c r="G10" s="58"/>
      <c r="H10" s="37" t="e">
        <f>#REF!</f>
        <v>#REF!</v>
      </c>
      <c r="I10" s="44">
        <v>1000</v>
      </c>
      <c r="J10" s="11">
        <v>0</v>
      </c>
      <c r="K10" s="16">
        <v>0.19</v>
      </c>
      <c r="L10" s="47">
        <f t="shared" ref="L10:L73" si="0">+J10+(J10*19%)</f>
        <v>0</v>
      </c>
      <c r="M10" s="47">
        <f t="shared" ref="M10:M73" si="1">+R$9*L10</f>
        <v>0</v>
      </c>
      <c r="N10" s="17"/>
      <c r="O10" s="18"/>
    </row>
    <row r="11" spans="1:28" ht="89.5" customHeight="1" thickBot="1" x14ac:dyDescent="0.4">
      <c r="A11" s="10">
        <v>3</v>
      </c>
      <c r="B11" s="36" t="e">
        <f>#REF!</f>
        <v>#REF!</v>
      </c>
      <c r="C11" s="56" t="e">
        <f>#REF!</f>
        <v>#REF!</v>
      </c>
      <c r="D11" s="58"/>
      <c r="E11" s="56" t="e">
        <f>#REF!</f>
        <v>#REF!</v>
      </c>
      <c r="F11" s="57"/>
      <c r="G11" s="58"/>
      <c r="H11" s="37" t="e">
        <f>#REF!</f>
        <v>#REF!</v>
      </c>
      <c r="I11" s="44">
        <v>1000</v>
      </c>
      <c r="J11" s="11">
        <v>0</v>
      </c>
      <c r="K11" s="19">
        <v>0.19</v>
      </c>
      <c r="L11" s="47">
        <f t="shared" si="0"/>
        <v>0</v>
      </c>
      <c r="M11" s="47">
        <f t="shared" si="1"/>
        <v>0</v>
      </c>
      <c r="N11" s="20"/>
      <c r="O11" s="21"/>
    </row>
    <row r="12" spans="1:28" ht="89.5" customHeight="1" thickBot="1" x14ac:dyDescent="0.4">
      <c r="A12" s="10">
        <v>4</v>
      </c>
      <c r="B12" s="36" t="e">
        <f>#REF!</f>
        <v>#REF!</v>
      </c>
      <c r="C12" s="56" t="e">
        <f>#REF!</f>
        <v>#REF!</v>
      </c>
      <c r="D12" s="58"/>
      <c r="E12" s="56" t="e">
        <f>#REF!</f>
        <v>#REF!</v>
      </c>
      <c r="F12" s="57"/>
      <c r="G12" s="58"/>
      <c r="H12" s="37" t="e">
        <f>#REF!</f>
        <v>#REF!</v>
      </c>
      <c r="I12" s="44">
        <v>1000</v>
      </c>
      <c r="J12" s="11">
        <v>0</v>
      </c>
      <c r="K12" s="22">
        <v>0.19</v>
      </c>
      <c r="L12" s="47">
        <f t="shared" si="0"/>
        <v>0</v>
      </c>
      <c r="M12" s="47">
        <f t="shared" si="1"/>
        <v>0</v>
      </c>
      <c r="N12" s="23"/>
      <c r="O12" s="24"/>
    </row>
    <row r="13" spans="1:28" ht="89.5" customHeight="1" thickBot="1" x14ac:dyDescent="0.4">
      <c r="A13" s="10">
        <v>5</v>
      </c>
      <c r="B13" s="36" t="e">
        <f>#REF!</f>
        <v>#REF!</v>
      </c>
      <c r="C13" s="56" t="e">
        <f>#REF!</f>
        <v>#REF!</v>
      </c>
      <c r="D13" s="58"/>
      <c r="E13" s="56" t="e">
        <f>#REF!</f>
        <v>#REF!</v>
      </c>
      <c r="F13" s="57"/>
      <c r="G13" s="58"/>
      <c r="H13" s="37" t="e">
        <f>#REF!</f>
        <v>#REF!</v>
      </c>
      <c r="I13" s="44">
        <v>1000</v>
      </c>
      <c r="J13" s="11">
        <v>0</v>
      </c>
      <c r="K13" s="12">
        <v>0.19</v>
      </c>
      <c r="L13" s="47">
        <f t="shared" si="0"/>
        <v>0</v>
      </c>
      <c r="M13" s="47">
        <f t="shared" si="1"/>
        <v>0</v>
      </c>
      <c r="N13" s="13"/>
      <c r="O13" s="14"/>
      <c r="AB13" s="6" t="s">
        <v>298</v>
      </c>
    </row>
    <row r="14" spans="1:28" ht="89.5" customHeight="1" thickBot="1" x14ac:dyDescent="0.4">
      <c r="A14" s="10">
        <v>6</v>
      </c>
      <c r="B14" s="36" t="e">
        <f>#REF!</f>
        <v>#REF!</v>
      </c>
      <c r="C14" s="56" t="e">
        <f>#REF!</f>
        <v>#REF!</v>
      </c>
      <c r="D14" s="58"/>
      <c r="E14" s="56" t="e">
        <f>#REF!</f>
        <v>#REF!</v>
      </c>
      <c r="F14" s="57"/>
      <c r="G14" s="58"/>
      <c r="H14" s="37" t="e">
        <f>#REF!</f>
        <v>#REF!</v>
      </c>
      <c r="I14" s="44">
        <v>1000</v>
      </c>
      <c r="J14" s="11">
        <v>0</v>
      </c>
      <c r="K14" s="16">
        <v>0.19</v>
      </c>
      <c r="L14" s="47">
        <f t="shared" si="0"/>
        <v>0</v>
      </c>
      <c r="M14" s="47">
        <f t="shared" si="1"/>
        <v>0</v>
      </c>
      <c r="N14" s="17"/>
      <c r="O14" s="18"/>
    </row>
    <row r="15" spans="1:28" ht="89.5" customHeight="1" thickBot="1" x14ac:dyDescent="0.4">
      <c r="A15" s="10">
        <v>7</v>
      </c>
      <c r="B15" s="36" t="e">
        <f>#REF!</f>
        <v>#REF!</v>
      </c>
      <c r="C15" s="56" t="e">
        <f>#REF!</f>
        <v>#REF!</v>
      </c>
      <c r="D15" s="58"/>
      <c r="E15" s="56" t="e">
        <f>#REF!</f>
        <v>#REF!</v>
      </c>
      <c r="F15" s="57"/>
      <c r="G15" s="58"/>
      <c r="H15" s="37" t="e">
        <f>#REF!</f>
        <v>#REF!</v>
      </c>
      <c r="I15" s="44">
        <v>1000</v>
      </c>
      <c r="J15" s="11">
        <v>0</v>
      </c>
      <c r="K15" s="16">
        <v>0.19</v>
      </c>
      <c r="L15" s="47">
        <f t="shared" si="0"/>
        <v>0</v>
      </c>
      <c r="M15" s="47">
        <f t="shared" si="1"/>
        <v>0</v>
      </c>
      <c r="N15" s="17"/>
      <c r="O15" s="18"/>
    </row>
    <row r="16" spans="1:28" ht="89.5" customHeight="1" thickBot="1" x14ac:dyDescent="0.4">
      <c r="A16" s="10">
        <v>8</v>
      </c>
      <c r="B16" s="36" t="e">
        <f>#REF!</f>
        <v>#REF!</v>
      </c>
      <c r="C16" s="56" t="e">
        <f>#REF!</f>
        <v>#REF!</v>
      </c>
      <c r="D16" s="58"/>
      <c r="E16" s="56" t="e">
        <f>#REF!</f>
        <v>#REF!</v>
      </c>
      <c r="F16" s="57"/>
      <c r="G16" s="58"/>
      <c r="H16" s="37" t="e">
        <f>#REF!</f>
        <v>#REF!</v>
      </c>
      <c r="I16" s="44">
        <v>1000</v>
      </c>
      <c r="J16" s="11">
        <v>0</v>
      </c>
      <c r="K16" s="16">
        <v>0.19</v>
      </c>
      <c r="L16" s="47">
        <f t="shared" si="0"/>
        <v>0</v>
      </c>
      <c r="M16" s="47">
        <f t="shared" si="1"/>
        <v>0</v>
      </c>
      <c r="N16" s="17"/>
      <c r="O16" s="18"/>
    </row>
    <row r="17" spans="1:28" ht="89.5" customHeight="1" thickBot="1" x14ac:dyDescent="0.4">
      <c r="A17" s="10">
        <v>9</v>
      </c>
      <c r="B17" s="36" t="e">
        <f>#REF!</f>
        <v>#REF!</v>
      </c>
      <c r="C17" s="56" t="e">
        <f>#REF!</f>
        <v>#REF!</v>
      </c>
      <c r="D17" s="58"/>
      <c r="E17" s="56" t="e">
        <f>#REF!</f>
        <v>#REF!</v>
      </c>
      <c r="F17" s="57"/>
      <c r="G17" s="58"/>
      <c r="H17" s="37" t="e">
        <f>#REF!</f>
        <v>#REF!</v>
      </c>
      <c r="I17" s="44">
        <v>1000</v>
      </c>
      <c r="J17" s="11">
        <v>0</v>
      </c>
      <c r="K17" s="16">
        <v>0.19</v>
      </c>
      <c r="L17" s="47">
        <f t="shared" si="0"/>
        <v>0</v>
      </c>
      <c r="M17" s="47">
        <f t="shared" si="1"/>
        <v>0</v>
      </c>
      <c r="N17" s="25"/>
      <c r="O17" s="26"/>
      <c r="AB17" s="6" t="s">
        <v>298</v>
      </c>
    </row>
    <row r="18" spans="1:28" ht="89.5" customHeight="1" thickBot="1" x14ac:dyDescent="0.4">
      <c r="A18" s="10">
        <v>10</v>
      </c>
      <c r="B18" s="36" t="e">
        <f>#REF!</f>
        <v>#REF!</v>
      </c>
      <c r="C18" s="56" t="e">
        <f>#REF!</f>
        <v>#REF!</v>
      </c>
      <c r="D18" s="58"/>
      <c r="E18" s="56" t="e">
        <f>#REF!</f>
        <v>#REF!</v>
      </c>
      <c r="F18" s="57"/>
      <c r="G18" s="58"/>
      <c r="H18" s="37" t="e">
        <f>#REF!</f>
        <v>#REF!</v>
      </c>
      <c r="I18" s="44">
        <v>1000</v>
      </c>
      <c r="J18" s="11">
        <v>0</v>
      </c>
      <c r="K18" s="16">
        <v>0.19</v>
      </c>
      <c r="L18" s="47">
        <f t="shared" si="0"/>
        <v>0</v>
      </c>
      <c r="M18" s="47">
        <f t="shared" si="1"/>
        <v>0</v>
      </c>
      <c r="N18" s="17"/>
      <c r="O18" s="18"/>
    </row>
    <row r="19" spans="1:28" ht="89.5" customHeight="1" thickBot="1" x14ac:dyDescent="0.4">
      <c r="A19" s="10">
        <v>11</v>
      </c>
      <c r="B19" s="36" t="e">
        <f>#REF!</f>
        <v>#REF!</v>
      </c>
      <c r="C19" s="56" t="e">
        <f>#REF!</f>
        <v>#REF!</v>
      </c>
      <c r="D19" s="58"/>
      <c r="E19" s="56" t="e">
        <f>#REF!</f>
        <v>#REF!</v>
      </c>
      <c r="F19" s="57"/>
      <c r="G19" s="58"/>
      <c r="H19" s="37" t="e">
        <f>#REF!</f>
        <v>#REF!</v>
      </c>
      <c r="I19" s="44">
        <v>1000</v>
      </c>
      <c r="J19" s="11">
        <v>0</v>
      </c>
      <c r="K19" s="16">
        <v>0.19</v>
      </c>
      <c r="L19" s="47">
        <f t="shared" si="0"/>
        <v>0</v>
      </c>
      <c r="M19" s="47">
        <f t="shared" si="1"/>
        <v>0</v>
      </c>
      <c r="N19" s="17"/>
      <c r="O19" s="18"/>
    </row>
    <row r="20" spans="1:28" ht="89.5" customHeight="1" thickBot="1" x14ac:dyDescent="0.4">
      <c r="A20" s="10">
        <v>12</v>
      </c>
      <c r="B20" s="36" t="e">
        <f>#REF!</f>
        <v>#REF!</v>
      </c>
      <c r="C20" s="56" t="e">
        <f>#REF!</f>
        <v>#REF!</v>
      </c>
      <c r="D20" s="58"/>
      <c r="E20" s="56" t="e">
        <f>#REF!</f>
        <v>#REF!</v>
      </c>
      <c r="F20" s="57"/>
      <c r="G20" s="58"/>
      <c r="H20" s="37" t="e">
        <f>#REF!</f>
        <v>#REF!</v>
      </c>
      <c r="I20" s="44">
        <v>1000</v>
      </c>
      <c r="J20" s="11">
        <v>0</v>
      </c>
      <c r="K20" s="16">
        <v>0.19</v>
      </c>
      <c r="L20" s="47">
        <f t="shared" si="0"/>
        <v>0</v>
      </c>
      <c r="M20" s="47">
        <f t="shared" si="1"/>
        <v>0</v>
      </c>
      <c r="N20" s="17"/>
      <c r="O20" s="18"/>
    </row>
    <row r="21" spans="1:28" ht="89.5" customHeight="1" thickBot="1" x14ac:dyDescent="0.4">
      <c r="A21" s="10">
        <v>13</v>
      </c>
      <c r="B21" s="36" t="e">
        <f>#REF!</f>
        <v>#REF!</v>
      </c>
      <c r="C21" s="56" t="e">
        <f>#REF!</f>
        <v>#REF!</v>
      </c>
      <c r="D21" s="58"/>
      <c r="E21" s="56" t="e">
        <f>#REF!</f>
        <v>#REF!</v>
      </c>
      <c r="F21" s="57"/>
      <c r="G21" s="58"/>
      <c r="H21" s="37" t="e">
        <f>#REF!</f>
        <v>#REF!</v>
      </c>
      <c r="I21" s="44">
        <v>1000</v>
      </c>
      <c r="J21" s="11">
        <v>0</v>
      </c>
      <c r="K21" s="16">
        <v>0.19</v>
      </c>
      <c r="L21" s="47">
        <f t="shared" si="0"/>
        <v>0</v>
      </c>
      <c r="M21" s="47">
        <f t="shared" si="1"/>
        <v>0</v>
      </c>
      <c r="N21" s="25"/>
      <c r="O21" s="26"/>
      <c r="AB21" s="6" t="s">
        <v>298</v>
      </c>
    </row>
    <row r="22" spans="1:28" ht="89.5" customHeight="1" thickBot="1" x14ac:dyDescent="0.4">
      <c r="A22" s="10">
        <v>14</v>
      </c>
      <c r="B22" s="36" t="e">
        <f>#REF!</f>
        <v>#REF!</v>
      </c>
      <c r="C22" s="56" t="e">
        <f>#REF!</f>
        <v>#REF!</v>
      </c>
      <c r="D22" s="58"/>
      <c r="E22" s="56" t="e">
        <f>#REF!</f>
        <v>#REF!</v>
      </c>
      <c r="F22" s="57"/>
      <c r="G22" s="58"/>
      <c r="H22" s="37" t="e">
        <f>#REF!</f>
        <v>#REF!</v>
      </c>
      <c r="I22" s="44">
        <v>1000</v>
      </c>
      <c r="J22" s="11">
        <v>0</v>
      </c>
      <c r="K22" s="16">
        <v>0.19</v>
      </c>
      <c r="L22" s="47">
        <f t="shared" si="0"/>
        <v>0</v>
      </c>
      <c r="M22" s="47">
        <f t="shared" si="1"/>
        <v>0</v>
      </c>
      <c r="N22" s="17"/>
      <c r="O22" s="18"/>
    </row>
    <row r="23" spans="1:28" ht="89.5" customHeight="1" thickBot="1" x14ac:dyDescent="0.4">
      <c r="A23" s="10">
        <v>15</v>
      </c>
      <c r="B23" s="36" t="e">
        <f>#REF!</f>
        <v>#REF!</v>
      </c>
      <c r="C23" s="56" t="e">
        <f>#REF!</f>
        <v>#REF!</v>
      </c>
      <c r="D23" s="58"/>
      <c r="E23" s="56" t="e">
        <f>#REF!</f>
        <v>#REF!</v>
      </c>
      <c r="F23" s="57"/>
      <c r="G23" s="58"/>
      <c r="H23" s="37" t="e">
        <f>#REF!</f>
        <v>#REF!</v>
      </c>
      <c r="I23" s="44">
        <v>1000</v>
      </c>
      <c r="J23" s="11">
        <v>0</v>
      </c>
      <c r="K23" s="16">
        <v>0.19</v>
      </c>
      <c r="L23" s="47">
        <f t="shared" si="0"/>
        <v>0</v>
      </c>
      <c r="M23" s="47">
        <f t="shared" si="1"/>
        <v>0</v>
      </c>
      <c r="N23" s="17"/>
      <c r="O23" s="18"/>
    </row>
    <row r="24" spans="1:28" ht="89.5" customHeight="1" thickBot="1" x14ac:dyDescent="0.4">
      <c r="A24" s="10">
        <v>16</v>
      </c>
      <c r="B24" s="36" t="e">
        <f>#REF!</f>
        <v>#REF!</v>
      </c>
      <c r="C24" s="56" t="e">
        <f>#REF!</f>
        <v>#REF!</v>
      </c>
      <c r="D24" s="58"/>
      <c r="E24" s="56" t="e">
        <f>#REF!</f>
        <v>#REF!</v>
      </c>
      <c r="F24" s="57"/>
      <c r="G24" s="58"/>
      <c r="H24" s="37" t="e">
        <f>#REF!</f>
        <v>#REF!</v>
      </c>
      <c r="I24" s="44">
        <v>1000</v>
      </c>
      <c r="J24" s="11">
        <v>0</v>
      </c>
      <c r="K24" s="16">
        <v>0.19</v>
      </c>
      <c r="L24" s="47">
        <f t="shared" si="0"/>
        <v>0</v>
      </c>
      <c r="M24" s="47">
        <f t="shared" si="1"/>
        <v>0</v>
      </c>
      <c r="N24" s="17"/>
      <c r="O24" s="18"/>
    </row>
    <row r="25" spans="1:28" ht="89.5" customHeight="1" thickBot="1" x14ac:dyDescent="0.4">
      <c r="A25" s="10">
        <v>17</v>
      </c>
      <c r="B25" s="36" t="e">
        <f>#REF!</f>
        <v>#REF!</v>
      </c>
      <c r="C25" s="56" t="e">
        <f>#REF!</f>
        <v>#REF!</v>
      </c>
      <c r="D25" s="58"/>
      <c r="E25" s="56" t="e">
        <f>#REF!</f>
        <v>#REF!</v>
      </c>
      <c r="F25" s="57"/>
      <c r="G25" s="58"/>
      <c r="H25" s="37" t="e">
        <f>#REF!</f>
        <v>#REF!</v>
      </c>
      <c r="I25" s="44">
        <v>1000</v>
      </c>
      <c r="J25" s="11">
        <v>0</v>
      </c>
      <c r="K25" s="16">
        <v>0.19</v>
      </c>
      <c r="L25" s="47">
        <f t="shared" si="0"/>
        <v>0</v>
      </c>
      <c r="M25" s="47">
        <f t="shared" si="1"/>
        <v>0</v>
      </c>
      <c r="N25" s="25"/>
      <c r="O25" s="26"/>
      <c r="AB25" s="6" t="s">
        <v>298</v>
      </c>
    </row>
    <row r="26" spans="1:28" ht="89.5" customHeight="1" thickBot="1" x14ac:dyDescent="0.4">
      <c r="A26" s="10">
        <v>18</v>
      </c>
      <c r="B26" s="36" t="e">
        <f>#REF!</f>
        <v>#REF!</v>
      </c>
      <c r="C26" s="56" t="e">
        <f>#REF!</f>
        <v>#REF!</v>
      </c>
      <c r="D26" s="58"/>
      <c r="E26" s="56" t="e">
        <f>#REF!</f>
        <v>#REF!</v>
      </c>
      <c r="F26" s="57"/>
      <c r="G26" s="58"/>
      <c r="H26" s="37" t="e">
        <f>#REF!</f>
        <v>#REF!</v>
      </c>
      <c r="I26" s="44">
        <v>1000</v>
      </c>
      <c r="J26" s="11">
        <v>0</v>
      </c>
      <c r="K26" s="16">
        <v>0.19</v>
      </c>
      <c r="L26" s="47">
        <f t="shared" si="0"/>
        <v>0</v>
      </c>
      <c r="M26" s="47">
        <f t="shared" si="1"/>
        <v>0</v>
      </c>
      <c r="N26" s="17"/>
      <c r="O26" s="18"/>
    </row>
    <row r="27" spans="1:28" ht="89.5" customHeight="1" thickBot="1" x14ac:dyDescent="0.4">
      <c r="A27" s="10">
        <v>19</v>
      </c>
      <c r="B27" s="36" t="e">
        <f>#REF!</f>
        <v>#REF!</v>
      </c>
      <c r="C27" s="56" t="e">
        <f>#REF!</f>
        <v>#REF!</v>
      </c>
      <c r="D27" s="58"/>
      <c r="E27" s="56" t="e">
        <f>#REF!</f>
        <v>#REF!</v>
      </c>
      <c r="F27" s="57"/>
      <c r="G27" s="58"/>
      <c r="H27" s="37" t="e">
        <f>#REF!</f>
        <v>#REF!</v>
      </c>
      <c r="I27" s="44">
        <v>1000</v>
      </c>
      <c r="J27" s="11">
        <v>0</v>
      </c>
      <c r="K27" s="16">
        <v>0.19</v>
      </c>
      <c r="L27" s="47">
        <f t="shared" si="0"/>
        <v>0</v>
      </c>
      <c r="M27" s="47">
        <f t="shared" si="1"/>
        <v>0</v>
      </c>
      <c r="N27" s="17"/>
      <c r="O27" s="18"/>
    </row>
    <row r="28" spans="1:28" ht="89.5" customHeight="1" thickBot="1" x14ac:dyDescent="0.4">
      <c r="A28" s="10">
        <v>20</v>
      </c>
      <c r="B28" s="36" t="e">
        <f>#REF!</f>
        <v>#REF!</v>
      </c>
      <c r="C28" s="56" t="e">
        <f>#REF!</f>
        <v>#REF!</v>
      </c>
      <c r="D28" s="58"/>
      <c r="E28" s="56" t="e">
        <f>#REF!</f>
        <v>#REF!</v>
      </c>
      <c r="F28" s="57"/>
      <c r="G28" s="58"/>
      <c r="H28" s="37" t="e">
        <f>#REF!</f>
        <v>#REF!</v>
      </c>
      <c r="I28" s="44">
        <v>1000</v>
      </c>
      <c r="J28" s="11">
        <v>0</v>
      </c>
      <c r="K28" s="16">
        <v>0.19</v>
      </c>
      <c r="L28" s="47">
        <f t="shared" si="0"/>
        <v>0</v>
      </c>
      <c r="M28" s="47">
        <f t="shared" si="1"/>
        <v>0</v>
      </c>
      <c r="N28" s="17"/>
      <c r="O28" s="18"/>
    </row>
    <row r="29" spans="1:28" ht="89.5" customHeight="1" thickBot="1" x14ac:dyDescent="0.4">
      <c r="A29" s="10">
        <v>21</v>
      </c>
      <c r="B29" s="36" t="e">
        <f>#REF!</f>
        <v>#REF!</v>
      </c>
      <c r="C29" s="56" t="e">
        <f>#REF!</f>
        <v>#REF!</v>
      </c>
      <c r="D29" s="58"/>
      <c r="E29" s="56" t="e">
        <f>#REF!</f>
        <v>#REF!</v>
      </c>
      <c r="F29" s="57"/>
      <c r="G29" s="58"/>
      <c r="H29" s="37" t="e">
        <f>#REF!</f>
        <v>#REF!</v>
      </c>
      <c r="I29" s="44">
        <v>1000</v>
      </c>
      <c r="J29" s="11">
        <v>0</v>
      </c>
      <c r="K29" s="16">
        <v>0.19</v>
      </c>
      <c r="L29" s="47">
        <f t="shared" si="0"/>
        <v>0</v>
      </c>
      <c r="M29" s="47">
        <f t="shared" si="1"/>
        <v>0</v>
      </c>
      <c r="N29" s="25"/>
      <c r="O29" s="26"/>
      <c r="AB29" s="6" t="s">
        <v>298</v>
      </c>
    </row>
    <row r="30" spans="1:28" ht="89.5" customHeight="1" thickBot="1" x14ac:dyDescent="0.4">
      <c r="A30" s="10">
        <v>22</v>
      </c>
      <c r="B30" s="36" t="e">
        <f>#REF!</f>
        <v>#REF!</v>
      </c>
      <c r="C30" s="56" t="e">
        <f>#REF!</f>
        <v>#REF!</v>
      </c>
      <c r="D30" s="58"/>
      <c r="E30" s="56" t="e">
        <f>#REF!</f>
        <v>#REF!</v>
      </c>
      <c r="F30" s="57"/>
      <c r="G30" s="58"/>
      <c r="H30" s="37" t="e">
        <f>#REF!</f>
        <v>#REF!</v>
      </c>
      <c r="I30" s="44">
        <v>1000</v>
      </c>
      <c r="J30" s="11">
        <v>0</v>
      </c>
      <c r="K30" s="16">
        <v>0.19</v>
      </c>
      <c r="L30" s="47">
        <f t="shared" si="0"/>
        <v>0</v>
      </c>
      <c r="M30" s="47">
        <f t="shared" si="1"/>
        <v>0</v>
      </c>
      <c r="N30" s="17"/>
      <c r="O30" s="18"/>
    </row>
    <row r="31" spans="1:28" ht="89.5" customHeight="1" thickBot="1" x14ac:dyDescent="0.4">
      <c r="A31" s="10">
        <v>23</v>
      </c>
      <c r="B31" s="36" t="e">
        <f>#REF!</f>
        <v>#REF!</v>
      </c>
      <c r="C31" s="56" t="e">
        <f>#REF!</f>
        <v>#REF!</v>
      </c>
      <c r="D31" s="58"/>
      <c r="E31" s="56" t="e">
        <f>#REF!</f>
        <v>#REF!</v>
      </c>
      <c r="F31" s="57"/>
      <c r="G31" s="58"/>
      <c r="H31" s="37" t="e">
        <f>#REF!</f>
        <v>#REF!</v>
      </c>
      <c r="I31" s="44">
        <v>1000</v>
      </c>
      <c r="J31" s="11">
        <v>0</v>
      </c>
      <c r="K31" s="16">
        <v>0.19</v>
      </c>
      <c r="L31" s="47">
        <f t="shared" si="0"/>
        <v>0</v>
      </c>
      <c r="M31" s="47">
        <f t="shared" si="1"/>
        <v>0</v>
      </c>
      <c r="N31" s="17"/>
      <c r="O31" s="18"/>
    </row>
    <row r="32" spans="1:28" ht="89.5" customHeight="1" thickBot="1" x14ac:dyDescent="0.4">
      <c r="A32" s="10">
        <v>24</v>
      </c>
      <c r="B32" s="36" t="e">
        <f>#REF!</f>
        <v>#REF!</v>
      </c>
      <c r="C32" s="56" t="e">
        <f>#REF!</f>
        <v>#REF!</v>
      </c>
      <c r="D32" s="58"/>
      <c r="E32" s="56" t="e">
        <f>#REF!</f>
        <v>#REF!</v>
      </c>
      <c r="F32" s="57"/>
      <c r="G32" s="58"/>
      <c r="H32" s="37" t="e">
        <f>#REF!</f>
        <v>#REF!</v>
      </c>
      <c r="I32" s="44">
        <v>1000</v>
      </c>
      <c r="J32" s="11">
        <v>0</v>
      </c>
      <c r="K32" s="16">
        <v>0.19</v>
      </c>
      <c r="L32" s="47">
        <f t="shared" si="0"/>
        <v>0</v>
      </c>
      <c r="M32" s="47">
        <f t="shared" si="1"/>
        <v>0</v>
      </c>
      <c r="N32" s="17"/>
      <c r="O32" s="18"/>
    </row>
    <row r="33" spans="1:28" ht="89.5" customHeight="1" thickBot="1" x14ac:dyDescent="0.4">
      <c r="A33" s="10">
        <v>25</v>
      </c>
      <c r="B33" s="36" t="e">
        <f>#REF!</f>
        <v>#REF!</v>
      </c>
      <c r="C33" s="56" t="e">
        <f>#REF!</f>
        <v>#REF!</v>
      </c>
      <c r="D33" s="58"/>
      <c r="E33" s="56" t="e">
        <f>#REF!</f>
        <v>#REF!</v>
      </c>
      <c r="F33" s="57"/>
      <c r="G33" s="58"/>
      <c r="H33" s="37" t="e">
        <f>#REF!</f>
        <v>#REF!</v>
      </c>
      <c r="I33" s="44">
        <v>1000</v>
      </c>
      <c r="J33" s="11">
        <v>0</v>
      </c>
      <c r="K33" s="16">
        <v>0.19</v>
      </c>
      <c r="L33" s="47">
        <f t="shared" si="0"/>
        <v>0</v>
      </c>
      <c r="M33" s="47">
        <f t="shared" si="1"/>
        <v>0</v>
      </c>
      <c r="N33" s="25"/>
      <c r="O33" s="26"/>
      <c r="AB33" s="6" t="s">
        <v>298</v>
      </c>
    </row>
    <row r="34" spans="1:28" ht="89.5" customHeight="1" thickBot="1" x14ac:dyDescent="0.4">
      <c r="A34" s="10">
        <v>26</v>
      </c>
      <c r="B34" s="36" t="e">
        <f>#REF!</f>
        <v>#REF!</v>
      </c>
      <c r="C34" s="56" t="e">
        <f>#REF!</f>
        <v>#REF!</v>
      </c>
      <c r="D34" s="58"/>
      <c r="E34" s="56" t="e">
        <f>#REF!</f>
        <v>#REF!</v>
      </c>
      <c r="F34" s="57"/>
      <c r="G34" s="58"/>
      <c r="H34" s="37" t="e">
        <f>#REF!</f>
        <v>#REF!</v>
      </c>
      <c r="I34" s="44">
        <v>1000</v>
      </c>
      <c r="J34" s="11">
        <v>0</v>
      </c>
      <c r="K34" s="16">
        <v>0.19</v>
      </c>
      <c r="L34" s="47">
        <f t="shared" si="0"/>
        <v>0</v>
      </c>
      <c r="M34" s="47">
        <f t="shared" si="1"/>
        <v>0</v>
      </c>
      <c r="N34" s="17"/>
      <c r="O34" s="18"/>
    </row>
    <row r="35" spans="1:28" ht="89.5" customHeight="1" thickBot="1" x14ac:dyDescent="0.4">
      <c r="A35" s="10">
        <v>27</v>
      </c>
      <c r="B35" s="36" t="e">
        <f>#REF!</f>
        <v>#REF!</v>
      </c>
      <c r="C35" s="56" t="e">
        <f>#REF!</f>
        <v>#REF!</v>
      </c>
      <c r="D35" s="58"/>
      <c r="E35" s="56" t="e">
        <f>#REF!</f>
        <v>#REF!</v>
      </c>
      <c r="F35" s="57"/>
      <c r="G35" s="58"/>
      <c r="H35" s="37" t="e">
        <f>#REF!</f>
        <v>#REF!</v>
      </c>
      <c r="I35" s="44">
        <v>1000</v>
      </c>
      <c r="J35" s="11">
        <v>0</v>
      </c>
      <c r="K35" s="16">
        <v>0.19</v>
      </c>
      <c r="L35" s="47">
        <f t="shared" si="0"/>
        <v>0</v>
      </c>
      <c r="M35" s="47">
        <f t="shared" si="1"/>
        <v>0</v>
      </c>
      <c r="N35" s="17"/>
      <c r="O35" s="18"/>
    </row>
    <row r="36" spans="1:28" ht="89.5" customHeight="1" thickBot="1" x14ac:dyDescent="0.4">
      <c r="A36" s="10">
        <v>28</v>
      </c>
      <c r="B36" s="36" t="e">
        <f>#REF!</f>
        <v>#REF!</v>
      </c>
      <c r="C36" s="56" t="e">
        <f>#REF!</f>
        <v>#REF!</v>
      </c>
      <c r="D36" s="58"/>
      <c r="E36" s="56" t="e">
        <f>#REF!</f>
        <v>#REF!</v>
      </c>
      <c r="F36" s="57"/>
      <c r="G36" s="58"/>
      <c r="H36" s="37" t="e">
        <f>#REF!</f>
        <v>#REF!</v>
      </c>
      <c r="I36" s="44">
        <v>1000</v>
      </c>
      <c r="J36" s="11">
        <v>0</v>
      </c>
      <c r="K36" s="16">
        <v>0.19</v>
      </c>
      <c r="L36" s="47">
        <f t="shared" si="0"/>
        <v>0</v>
      </c>
      <c r="M36" s="47">
        <f t="shared" si="1"/>
        <v>0</v>
      </c>
      <c r="N36" s="17"/>
      <c r="O36" s="18"/>
    </row>
    <row r="37" spans="1:28" ht="89.5" customHeight="1" thickBot="1" x14ac:dyDescent="0.4">
      <c r="A37" s="10">
        <v>29</v>
      </c>
      <c r="B37" s="36" t="e">
        <f>#REF!</f>
        <v>#REF!</v>
      </c>
      <c r="C37" s="56" t="e">
        <f>#REF!</f>
        <v>#REF!</v>
      </c>
      <c r="D37" s="58"/>
      <c r="E37" s="56" t="e">
        <f>#REF!</f>
        <v>#REF!</v>
      </c>
      <c r="F37" s="57"/>
      <c r="G37" s="58"/>
      <c r="H37" s="37" t="e">
        <f>#REF!</f>
        <v>#REF!</v>
      </c>
      <c r="I37" s="44">
        <v>1000</v>
      </c>
      <c r="J37" s="11">
        <v>0</v>
      </c>
      <c r="K37" s="16">
        <v>0.19</v>
      </c>
      <c r="L37" s="47">
        <f t="shared" si="0"/>
        <v>0</v>
      </c>
      <c r="M37" s="47">
        <f t="shared" si="1"/>
        <v>0</v>
      </c>
      <c r="N37" s="25"/>
      <c r="O37" s="26"/>
      <c r="AB37" s="6" t="s">
        <v>298</v>
      </c>
    </row>
    <row r="38" spans="1:28" ht="89.5" customHeight="1" thickBot="1" x14ac:dyDescent="0.4">
      <c r="A38" s="10">
        <v>30</v>
      </c>
      <c r="B38" s="36" t="e">
        <f>#REF!</f>
        <v>#REF!</v>
      </c>
      <c r="C38" s="56" t="e">
        <f>#REF!</f>
        <v>#REF!</v>
      </c>
      <c r="D38" s="58"/>
      <c r="E38" s="56" t="e">
        <f>#REF!</f>
        <v>#REF!</v>
      </c>
      <c r="F38" s="57"/>
      <c r="G38" s="58"/>
      <c r="H38" s="37" t="e">
        <f>#REF!</f>
        <v>#REF!</v>
      </c>
      <c r="I38" s="44">
        <v>1000</v>
      </c>
      <c r="J38" s="11">
        <v>0</v>
      </c>
      <c r="K38" s="16">
        <v>0.19</v>
      </c>
      <c r="L38" s="47">
        <f t="shared" si="0"/>
        <v>0</v>
      </c>
      <c r="M38" s="47">
        <f t="shared" si="1"/>
        <v>0</v>
      </c>
      <c r="N38" s="17"/>
      <c r="O38" s="18"/>
    </row>
    <row r="39" spans="1:28" ht="89.5" customHeight="1" thickBot="1" x14ac:dyDescent="0.4">
      <c r="A39" s="10">
        <v>31</v>
      </c>
      <c r="B39" s="36" t="e">
        <f>#REF!</f>
        <v>#REF!</v>
      </c>
      <c r="C39" s="56" t="e">
        <f>#REF!</f>
        <v>#REF!</v>
      </c>
      <c r="D39" s="58"/>
      <c r="E39" s="56" t="e">
        <f>#REF!</f>
        <v>#REF!</v>
      </c>
      <c r="F39" s="57"/>
      <c r="G39" s="58"/>
      <c r="H39" s="37" t="e">
        <f>#REF!</f>
        <v>#REF!</v>
      </c>
      <c r="I39" s="44">
        <v>1000</v>
      </c>
      <c r="J39" s="11">
        <v>0</v>
      </c>
      <c r="K39" s="16">
        <v>0.19</v>
      </c>
      <c r="L39" s="47">
        <f t="shared" si="0"/>
        <v>0</v>
      </c>
      <c r="M39" s="47">
        <f t="shared" si="1"/>
        <v>0</v>
      </c>
      <c r="N39" s="17"/>
      <c r="O39" s="18"/>
    </row>
    <row r="40" spans="1:28" ht="89.5" customHeight="1" thickBot="1" x14ac:dyDescent="0.4">
      <c r="A40" s="10">
        <v>32</v>
      </c>
      <c r="B40" s="36" t="e">
        <f>#REF!</f>
        <v>#REF!</v>
      </c>
      <c r="C40" s="56" t="e">
        <f>#REF!</f>
        <v>#REF!</v>
      </c>
      <c r="D40" s="58"/>
      <c r="E40" s="56" t="e">
        <f>#REF!</f>
        <v>#REF!</v>
      </c>
      <c r="F40" s="57"/>
      <c r="G40" s="58"/>
      <c r="H40" s="37" t="e">
        <f>#REF!</f>
        <v>#REF!</v>
      </c>
      <c r="I40" s="44">
        <v>1000</v>
      </c>
      <c r="J40" s="11">
        <v>0</v>
      </c>
      <c r="K40" s="16">
        <v>0.19</v>
      </c>
      <c r="L40" s="47">
        <f t="shared" si="0"/>
        <v>0</v>
      </c>
      <c r="M40" s="47">
        <f t="shared" si="1"/>
        <v>0</v>
      </c>
      <c r="N40" s="17"/>
      <c r="O40" s="18"/>
    </row>
    <row r="41" spans="1:28" ht="89.5" customHeight="1" thickBot="1" x14ac:dyDescent="0.4">
      <c r="A41" s="10">
        <v>33</v>
      </c>
      <c r="B41" s="36" t="e">
        <f>#REF!</f>
        <v>#REF!</v>
      </c>
      <c r="C41" s="56" t="e">
        <f>#REF!</f>
        <v>#REF!</v>
      </c>
      <c r="D41" s="58"/>
      <c r="E41" s="56" t="e">
        <f>#REF!</f>
        <v>#REF!</v>
      </c>
      <c r="F41" s="57"/>
      <c r="G41" s="58"/>
      <c r="H41" s="37" t="e">
        <f>#REF!</f>
        <v>#REF!</v>
      </c>
      <c r="I41" s="44">
        <v>1000</v>
      </c>
      <c r="J41" s="11">
        <v>0</v>
      </c>
      <c r="K41" s="16">
        <v>0.19</v>
      </c>
      <c r="L41" s="47">
        <f t="shared" si="0"/>
        <v>0</v>
      </c>
      <c r="M41" s="47">
        <f t="shared" si="1"/>
        <v>0</v>
      </c>
      <c r="N41" s="25"/>
      <c r="O41" s="26"/>
      <c r="AB41" s="6" t="s">
        <v>298</v>
      </c>
    </row>
    <row r="42" spans="1:28" ht="89.5" customHeight="1" thickBot="1" x14ac:dyDescent="0.4">
      <c r="A42" s="10">
        <v>34</v>
      </c>
      <c r="B42" s="36" t="e">
        <f>#REF!</f>
        <v>#REF!</v>
      </c>
      <c r="C42" s="56" t="e">
        <f>#REF!</f>
        <v>#REF!</v>
      </c>
      <c r="D42" s="58"/>
      <c r="E42" s="56" t="e">
        <f>#REF!</f>
        <v>#REF!</v>
      </c>
      <c r="F42" s="57"/>
      <c r="G42" s="58"/>
      <c r="H42" s="37" t="e">
        <f>#REF!</f>
        <v>#REF!</v>
      </c>
      <c r="I42" s="44">
        <v>1000</v>
      </c>
      <c r="J42" s="11">
        <v>0</v>
      </c>
      <c r="K42" s="16">
        <v>0.19</v>
      </c>
      <c r="L42" s="47">
        <f t="shared" si="0"/>
        <v>0</v>
      </c>
      <c r="M42" s="47">
        <f t="shared" si="1"/>
        <v>0</v>
      </c>
      <c r="N42" s="17"/>
      <c r="O42" s="18"/>
    </row>
    <row r="43" spans="1:28" ht="89.5" customHeight="1" thickBot="1" x14ac:dyDescent="0.4">
      <c r="A43" s="10">
        <v>35</v>
      </c>
      <c r="B43" s="36" t="e">
        <f>#REF!</f>
        <v>#REF!</v>
      </c>
      <c r="C43" s="56" t="e">
        <f>#REF!</f>
        <v>#REF!</v>
      </c>
      <c r="D43" s="58"/>
      <c r="E43" s="56" t="e">
        <f>#REF!</f>
        <v>#REF!</v>
      </c>
      <c r="F43" s="57"/>
      <c r="G43" s="58"/>
      <c r="H43" s="37" t="e">
        <f>#REF!</f>
        <v>#REF!</v>
      </c>
      <c r="I43" s="44">
        <v>1000</v>
      </c>
      <c r="J43" s="11">
        <v>0</v>
      </c>
      <c r="K43" s="16">
        <v>0.19</v>
      </c>
      <c r="L43" s="47">
        <f t="shared" si="0"/>
        <v>0</v>
      </c>
      <c r="M43" s="47">
        <f t="shared" si="1"/>
        <v>0</v>
      </c>
      <c r="N43" s="17"/>
      <c r="O43" s="18"/>
    </row>
    <row r="44" spans="1:28" ht="89.5" customHeight="1" thickBot="1" x14ac:dyDescent="0.4">
      <c r="A44" s="10">
        <v>36</v>
      </c>
      <c r="B44" s="36" t="e">
        <f>#REF!</f>
        <v>#REF!</v>
      </c>
      <c r="C44" s="56" t="e">
        <f>#REF!</f>
        <v>#REF!</v>
      </c>
      <c r="D44" s="58"/>
      <c r="E44" s="56" t="e">
        <f>#REF!</f>
        <v>#REF!</v>
      </c>
      <c r="F44" s="57"/>
      <c r="G44" s="58"/>
      <c r="H44" s="37" t="e">
        <f>#REF!</f>
        <v>#REF!</v>
      </c>
      <c r="I44" s="44">
        <v>1000</v>
      </c>
      <c r="J44" s="11">
        <v>0</v>
      </c>
      <c r="K44" s="16">
        <v>0.19</v>
      </c>
      <c r="L44" s="47">
        <f t="shared" si="0"/>
        <v>0</v>
      </c>
      <c r="M44" s="47">
        <f t="shared" si="1"/>
        <v>0</v>
      </c>
      <c r="N44" s="17"/>
      <c r="O44" s="18"/>
    </row>
    <row r="45" spans="1:28" ht="89.5" customHeight="1" thickBot="1" x14ac:dyDescent="0.4">
      <c r="A45" s="10">
        <v>37</v>
      </c>
      <c r="B45" s="36" t="e">
        <f>#REF!</f>
        <v>#REF!</v>
      </c>
      <c r="C45" s="56" t="e">
        <f>#REF!</f>
        <v>#REF!</v>
      </c>
      <c r="D45" s="58"/>
      <c r="E45" s="56" t="e">
        <f>#REF!</f>
        <v>#REF!</v>
      </c>
      <c r="F45" s="57"/>
      <c r="G45" s="58"/>
      <c r="H45" s="37" t="e">
        <f>#REF!</f>
        <v>#REF!</v>
      </c>
      <c r="I45" s="44">
        <v>1000</v>
      </c>
      <c r="J45" s="11">
        <v>0</v>
      </c>
      <c r="K45" s="16">
        <v>0.19</v>
      </c>
      <c r="L45" s="47">
        <f t="shared" si="0"/>
        <v>0</v>
      </c>
      <c r="M45" s="47">
        <f t="shared" si="1"/>
        <v>0</v>
      </c>
      <c r="N45" s="25"/>
      <c r="O45" s="26"/>
      <c r="AB45" s="6" t="s">
        <v>298</v>
      </c>
    </row>
    <row r="46" spans="1:28" ht="89.5" customHeight="1" thickBot="1" x14ac:dyDescent="0.4">
      <c r="A46" s="10">
        <v>38</v>
      </c>
      <c r="B46" s="36" t="e">
        <f>#REF!</f>
        <v>#REF!</v>
      </c>
      <c r="C46" s="56" t="e">
        <f>#REF!</f>
        <v>#REF!</v>
      </c>
      <c r="D46" s="58"/>
      <c r="E46" s="56" t="e">
        <f>#REF!</f>
        <v>#REF!</v>
      </c>
      <c r="F46" s="57"/>
      <c r="G46" s="58"/>
      <c r="H46" s="37" t="e">
        <f>#REF!</f>
        <v>#REF!</v>
      </c>
      <c r="I46" s="44">
        <v>1000</v>
      </c>
      <c r="J46" s="11">
        <v>0</v>
      </c>
      <c r="K46" s="16">
        <v>0.19</v>
      </c>
      <c r="L46" s="47">
        <f t="shared" si="0"/>
        <v>0</v>
      </c>
      <c r="M46" s="47">
        <f t="shared" si="1"/>
        <v>0</v>
      </c>
      <c r="N46" s="17"/>
      <c r="O46" s="18"/>
    </row>
    <row r="47" spans="1:28" ht="89.5" customHeight="1" thickBot="1" x14ac:dyDescent="0.4">
      <c r="A47" s="10">
        <v>39</v>
      </c>
      <c r="B47" s="36" t="e">
        <f>#REF!</f>
        <v>#REF!</v>
      </c>
      <c r="C47" s="56" t="e">
        <f>#REF!</f>
        <v>#REF!</v>
      </c>
      <c r="D47" s="58"/>
      <c r="E47" s="56" t="e">
        <f>#REF!</f>
        <v>#REF!</v>
      </c>
      <c r="F47" s="57"/>
      <c r="G47" s="58"/>
      <c r="H47" s="37" t="e">
        <f>#REF!</f>
        <v>#REF!</v>
      </c>
      <c r="I47" s="44">
        <v>1000</v>
      </c>
      <c r="J47" s="11">
        <v>0</v>
      </c>
      <c r="K47" s="16">
        <v>0.19</v>
      </c>
      <c r="L47" s="47">
        <f t="shared" si="0"/>
        <v>0</v>
      </c>
      <c r="M47" s="47">
        <f t="shared" si="1"/>
        <v>0</v>
      </c>
      <c r="N47" s="17"/>
      <c r="O47" s="18"/>
    </row>
    <row r="48" spans="1:28" ht="89.5" customHeight="1" thickBot="1" x14ac:dyDescent="0.4">
      <c r="A48" s="10">
        <v>40</v>
      </c>
      <c r="B48" s="36" t="e">
        <f>#REF!</f>
        <v>#REF!</v>
      </c>
      <c r="C48" s="56" t="e">
        <f>#REF!</f>
        <v>#REF!</v>
      </c>
      <c r="D48" s="58"/>
      <c r="E48" s="56" t="e">
        <f>#REF!</f>
        <v>#REF!</v>
      </c>
      <c r="F48" s="57"/>
      <c r="G48" s="58"/>
      <c r="H48" s="37" t="e">
        <f>#REF!</f>
        <v>#REF!</v>
      </c>
      <c r="I48" s="44">
        <v>1000</v>
      </c>
      <c r="J48" s="11">
        <v>0</v>
      </c>
      <c r="K48" s="16">
        <v>0.19</v>
      </c>
      <c r="L48" s="47">
        <f t="shared" si="0"/>
        <v>0</v>
      </c>
      <c r="M48" s="47">
        <f t="shared" si="1"/>
        <v>0</v>
      </c>
      <c r="N48" s="17"/>
      <c r="O48" s="18"/>
    </row>
    <row r="49" spans="1:28" ht="89.5" customHeight="1" thickBot="1" x14ac:dyDescent="0.4">
      <c r="A49" s="10">
        <v>41</v>
      </c>
      <c r="B49" s="36" t="e">
        <f>#REF!</f>
        <v>#REF!</v>
      </c>
      <c r="C49" s="56" t="e">
        <f>#REF!</f>
        <v>#REF!</v>
      </c>
      <c r="D49" s="58"/>
      <c r="E49" s="56" t="e">
        <f>#REF!</f>
        <v>#REF!</v>
      </c>
      <c r="F49" s="57"/>
      <c r="G49" s="58"/>
      <c r="H49" s="37" t="e">
        <f>#REF!</f>
        <v>#REF!</v>
      </c>
      <c r="I49" s="44">
        <v>1000</v>
      </c>
      <c r="J49" s="11">
        <v>0</v>
      </c>
      <c r="K49" s="16">
        <v>0.19</v>
      </c>
      <c r="L49" s="47">
        <f t="shared" si="0"/>
        <v>0</v>
      </c>
      <c r="M49" s="47">
        <f t="shared" si="1"/>
        <v>0</v>
      </c>
      <c r="N49" s="25"/>
      <c r="O49" s="26"/>
      <c r="AB49" s="6" t="s">
        <v>298</v>
      </c>
    </row>
    <row r="50" spans="1:28" ht="89.5" customHeight="1" thickBot="1" x14ac:dyDescent="0.4">
      <c r="A50" s="10">
        <v>42</v>
      </c>
      <c r="B50" s="36" t="e">
        <f>#REF!</f>
        <v>#REF!</v>
      </c>
      <c r="C50" s="56" t="e">
        <f>#REF!</f>
        <v>#REF!</v>
      </c>
      <c r="D50" s="58"/>
      <c r="E50" s="56" t="e">
        <f>#REF!</f>
        <v>#REF!</v>
      </c>
      <c r="F50" s="57"/>
      <c r="G50" s="58"/>
      <c r="H50" s="37" t="e">
        <f>#REF!</f>
        <v>#REF!</v>
      </c>
      <c r="I50" s="44">
        <v>1000</v>
      </c>
      <c r="J50" s="11">
        <v>0</v>
      </c>
      <c r="K50" s="16">
        <v>0.19</v>
      </c>
      <c r="L50" s="47">
        <f t="shared" si="0"/>
        <v>0</v>
      </c>
      <c r="M50" s="47">
        <f t="shared" si="1"/>
        <v>0</v>
      </c>
      <c r="N50" s="17"/>
      <c r="O50" s="18"/>
    </row>
    <row r="51" spans="1:28" ht="89.5" customHeight="1" thickBot="1" x14ac:dyDescent="0.4">
      <c r="A51" s="10">
        <v>43</v>
      </c>
      <c r="B51" s="36" t="e">
        <f>#REF!</f>
        <v>#REF!</v>
      </c>
      <c r="C51" s="56" t="e">
        <f>#REF!</f>
        <v>#REF!</v>
      </c>
      <c r="D51" s="58"/>
      <c r="E51" s="56" t="e">
        <f>#REF!</f>
        <v>#REF!</v>
      </c>
      <c r="F51" s="57"/>
      <c r="G51" s="58"/>
      <c r="H51" s="37" t="e">
        <f>#REF!</f>
        <v>#REF!</v>
      </c>
      <c r="I51" s="44">
        <v>1000</v>
      </c>
      <c r="J51" s="11">
        <v>0</v>
      </c>
      <c r="K51" s="16">
        <v>0.19</v>
      </c>
      <c r="L51" s="47">
        <f t="shared" si="0"/>
        <v>0</v>
      </c>
      <c r="M51" s="47">
        <f t="shared" si="1"/>
        <v>0</v>
      </c>
      <c r="N51" s="17"/>
      <c r="O51" s="18"/>
    </row>
    <row r="52" spans="1:28" ht="89.5" customHeight="1" thickBot="1" x14ac:dyDescent="0.4">
      <c r="A52" s="10">
        <v>44</v>
      </c>
      <c r="B52" s="36" t="e">
        <f>#REF!</f>
        <v>#REF!</v>
      </c>
      <c r="C52" s="56" t="e">
        <f>#REF!</f>
        <v>#REF!</v>
      </c>
      <c r="D52" s="58"/>
      <c r="E52" s="56" t="e">
        <f>#REF!</f>
        <v>#REF!</v>
      </c>
      <c r="F52" s="57"/>
      <c r="G52" s="58"/>
      <c r="H52" s="37" t="e">
        <f>#REF!</f>
        <v>#REF!</v>
      </c>
      <c r="I52" s="44">
        <v>1000</v>
      </c>
      <c r="J52" s="11">
        <v>0</v>
      </c>
      <c r="K52" s="16">
        <v>0.19</v>
      </c>
      <c r="L52" s="47">
        <f t="shared" si="0"/>
        <v>0</v>
      </c>
      <c r="M52" s="47">
        <f t="shared" si="1"/>
        <v>0</v>
      </c>
      <c r="N52" s="17"/>
      <c r="O52" s="18"/>
    </row>
    <row r="53" spans="1:28" ht="89.5" customHeight="1" thickBot="1" x14ac:dyDescent="0.4">
      <c r="A53" s="10">
        <v>45</v>
      </c>
      <c r="B53" s="36" t="e">
        <f>#REF!</f>
        <v>#REF!</v>
      </c>
      <c r="C53" s="56" t="e">
        <f>#REF!</f>
        <v>#REF!</v>
      </c>
      <c r="D53" s="58"/>
      <c r="E53" s="56" t="e">
        <f>#REF!</f>
        <v>#REF!</v>
      </c>
      <c r="F53" s="57"/>
      <c r="G53" s="58"/>
      <c r="H53" s="37" t="e">
        <f>#REF!</f>
        <v>#REF!</v>
      </c>
      <c r="I53" s="44">
        <v>1000</v>
      </c>
      <c r="J53" s="11">
        <v>0</v>
      </c>
      <c r="K53" s="16">
        <v>0.19</v>
      </c>
      <c r="L53" s="47">
        <f t="shared" si="0"/>
        <v>0</v>
      </c>
      <c r="M53" s="47">
        <f t="shared" si="1"/>
        <v>0</v>
      </c>
      <c r="N53" s="25"/>
      <c r="O53" s="26"/>
      <c r="AB53" s="6" t="s">
        <v>298</v>
      </c>
    </row>
    <row r="54" spans="1:28" ht="89.5" customHeight="1" thickBot="1" x14ac:dyDescent="0.4">
      <c r="A54" s="10">
        <v>46</v>
      </c>
      <c r="B54" s="36" t="e">
        <f>#REF!</f>
        <v>#REF!</v>
      </c>
      <c r="C54" s="56" t="e">
        <f>#REF!</f>
        <v>#REF!</v>
      </c>
      <c r="D54" s="58"/>
      <c r="E54" s="56" t="e">
        <f>#REF!</f>
        <v>#REF!</v>
      </c>
      <c r="F54" s="57"/>
      <c r="G54" s="58"/>
      <c r="H54" s="37" t="e">
        <f>#REF!</f>
        <v>#REF!</v>
      </c>
      <c r="I54" s="44">
        <v>1000</v>
      </c>
      <c r="J54" s="11">
        <v>0</v>
      </c>
      <c r="K54" s="16">
        <v>0.19</v>
      </c>
      <c r="L54" s="47">
        <f t="shared" si="0"/>
        <v>0</v>
      </c>
      <c r="M54" s="47">
        <f t="shared" si="1"/>
        <v>0</v>
      </c>
      <c r="N54" s="17"/>
      <c r="O54" s="18"/>
    </row>
    <row r="55" spans="1:28" ht="89.5" customHeight="1" thickBot="1" x14ac:dyDescent="0.4">
      <c r="A55" s="10">
        <v>47</v>
      </c>
      <c r="B55" s="36" t="e">
        <f>#REF!</f>
        <v>#REF!</v>
      </c>
      <c r="C55" s="56" t="e">
        <f>#REF!</f>
        <v>#REF!</v>
      </c>
      <c r="D55" s="58"/>
      <c r="E55" s="56" t="e">
        <f>#REF!</f>
        <v>#REF!</v>
      </c>
      <c r="F55" s="57"/>
      <c r="G55" s="58"/>
      <c r="H55" s="37" t="e">
        <f>#REF!</f>
        <v>#REF!</v>
      </c>
      <c r="I55" s="44">
        <v>1000</v>
      </c>
      <c r="J55" s="11">
        <v>0</v>
      </c>
      <c r="K55" s="16">
        <v>0.19</v>
      </c>
      <c r="L55" s="47">
        <f t="shared" si="0"/>
        <v>0</v>
      </c>
      <c r="M55" s="47">
        <f t="shared" si="1"/>
        <v>0</v>
      </c>
      <c r="N55" s="17"/>
      <c r="O55" s="18"/>
    </row>
    <row r="56" spans="1:28" ht="89.5" customHeight="1" thickBot="1" x14ac:dyDescent="0.4">
      <c r="A56" s="10">
        <v>48</v>
      </c>
      <c r="B56" s="36" t="e">
        <f>#REF!</f>
        <v>#REF!</v>
      </c>
      <c r="C56" s="56" t="e">
        <f>#REF!</f>
        <v>#REF!</v>
      </c>
      <c r="D56" s="58"/>
      <c r="E56" s="56" t="e">
        <f>#REF!</f>
        <v>#REF!</v>
      </c>
      <c r="F56" s="57"/>
      <c r="G56" s="58"/>
      <c r="H56" s="37" t="e">
        <f>#REF!</f>
        <v>#REF!</v>
      </c>
      <c r="I56" s="44">
        <v>1000</v>
      </c>
      <c r="J56" s="11">
        <v>0</v>
      </c>
      <c r="K56" s="16">
        <v>0.19</v>
      </c>
      <c r="L56" s="47">
        <f t="shared" si="0"/>
        <v>0</v>
      </c>
      <c r="M56" s="47">
        <f t="shared" si="1"/>
        <v>0</v>
      </c>
      <c r="N56" s="17"/>
      <c r="O56" s="18"/>
    </row>
    <row r="57" spans="1:28" ht="89.5" customHeight="1" thickBot="1" x14ac:dyDescent="0.4">
      <c r="A57" s="10">
        <v>49</v>
      </c>
      <c r="B57" s="36" t="e">
        <f>#REF!</f>
        <v>#REF!</v>
      </c>
      <c r="C57" s="56" t="e">
        <f>#REF!</f>
        <v>#REF!</v>
      </c>
      <c r="D57" s="58"/>
      <c r="E57" s="56" t="e">
        <f>#REF!</f>
        <v>#REF!</v>
      </c>
      <c r="F57" s="57"/>
      <c r="G57" s="58"/>
      <c r="H57" s="37" t="e">
        <f>#REF!</f>
        <v>#REF!</v>
      </c>
      <c r="I57" s="44">
        <v>1000</v>
      </c>
      <c r="J57" s="11">
        <v>0</v>
      </c>
      <c r="K57" s="16">
        <v>0.19</v>
      </c>
      <c r="L57" s="47">
        <f t="shared" si="0"/>
        <v>0</v>
      </c>
      <c r="M57" s="47">
        <f t="shared" si="1"/>
        <v>0</v>
      </c>
      <c r="N57" s="25"/>
      <c r="O57" s="26"/>
      <c r="AB57" s="6" t="s">
        <v>298</v>
      </c>
    </row>
    <row r="58" spans="1:28" ht="89.5" customHeight="1" thickBot="1" x14ac:dyDescent="0.4">
      <c r="A58" s="10">
        <v>50</v>
      </c>
      <c r="B58" s="36" t="e">
        <f>#REF!</f>
        <v>#REF!</v>
      </c>
      <c r="C58" s="56" t="e">
        <f>#REF!</f>
        <v>#REF!</v>
      </c>
      <c r="D58" s="58"/>
      <c r="E58" s="56" t="e">
        <f>#REF!</f>
        <v>#REF!</v>
      </c>
      <c r="F58" s="57"/>
      <c r="G58" s="58"/>
      <c r="H58" s="37" t="e">
        <f>#REF!</f>
        <v>#REF!</v>
      </c>
      <c r="I58" s="44">
        <v>1000</v>
      </c>
      <c r="J58" s="11">
        <v>0</v>
      </c>
      <c r="K58" s="16">
        <v>0.19</v>
      </c>
      <c r="L58" s="47">
        <f t="shared" si="0"/>
        <v>0</v>
      </c>
      <c r="M58" s="47">
        <f t="shared" si="1"/>
        <v>0</v>
      </c>
      <c r="N58" s="17"/>
      <c r="O58" s="18"/>
    </row>
    <row r="59" spans="1:28" ht="89.5" customHeight="1" thickBot="1" x14ac:dyDescent="0.4">
      <c r="A59" s="10">
        <v>51</v>
      </c>
      <c r="B59" s="36" t="e">
        <f>#REF!</f>
        <v>#REF!</v>
      </c>
      <c r="C59" s="56" t="e">
        <f>#REF!</f>
        <v>#REF!</v>
      </c>
      <c r="D59" s="58"/>
      <c r="E59" s="56" t="e">
        <f>#REF!</f>
        <v>#REF!</v>
      </c>
      <c r="F59" s="57"/>
      <c r="G59" s="58"/>
      <c r="H59" s="37" t="e">
        <f>#REF!</f>
        <v>#REF!</v>
      </c>
      <c r="I59" s="44">
        <v>1000</v>
      </c>
      <c r="J59" s="11">
        <v>0</v>
      </c>
      <c r="K59" s="16">
        <v>0.19</v>
      </c>
      <c r="L59" s="47">
        <f t="shared" si="0"/>
        <v>0</v>
      </c>
      <c r="M59" s="47">
        <f t="shared" si="1"/>
        <v>0</v>
      </c>
      <c r="N59" s="17"/>
      <c r="O59" s="18"/>
    </row>
    <row r="60" spans="1:28" ht="89.5" customHeight="1" thickBot="1" x14ac:dyDescent="0.4">
      <c r="A60" s="10">
        <v>52</v>
      </c>
      <c r="B60" s="36" t="e">
        <f>#REF!</f>
        <v>#REF!</v>
      </c>
      <c r="C60" s="56" t="e">
        <f>#REF!</f>
        <v>#REF!</v>
      </c>
      <c r="D60" s="58"/>
      <c r="E60" s="56" t="e">
        <f>#REF!</f>
        <v>#REF!</v>
      </c>
      <c r="F60" s="57"/>
      <c r="G60" s="58"/>
      <c r="H60" s="37" t="e">
        <f>#REF!</f>
        <v>#REF!</v>
      </c>
      <c r="I60" s="44">
        <v>1000</v>
      </c>
      <c r="J60" s="11">
        <v>0</v>
      </c>
      <c r="K60" s="16">
        <v>0.19</v>
      </c>
      <c r="L60" s="47">
        <f t="shared" si="0"/>
        <v>0</v>
      </c>
      <c r="M60" s="47">
        <f t="shared" si="1"/>
        <v>0</v>
      </c>
      <c r="N60" s="17"/>
      <c r="O60" s="18"/>
    </row>
    <row r="61" spans="1:28" ht="89.5" customHeight="1" thickBot="1" x14ac:dyDescent="0.4">
      <c r="A61" s="10">
        <v>53</v>
      </c>
      <c r="B61" s="36" t="e">
        <f>#REF!</f>
        <v>#REF!</v>
      </c>
      <c r="C61" s="56" t="e">
        <f>#REF!</f>
        <v>#REF!</v>
      </c>
      <c r="D61" s="58"/>
      <c r="E61" s="56" t="e">
        <f>#REF!</f>
        <v>#REF!</v>
      </c>
      <c r="F61" s="57"/>
      <c r="G61" s="58"/>
      <c r="H61" s="37" t="e">
        <f>#REF!</f>
        <v>#REF!</v>
      </c>
      <c r="I61" s="44">
        <v>1000</v>
      </c>
      <c r="J61" s="11">
        <v>0</v>
      </c>
      <c r="K61" s="16">
        <v>0.19</v>
      </c>
      <c r="L61" s="47">
        <f t="shared" si="0"/>
        <v>0</v>
      </c>
      <c r="M61" s="47">
        <f t="shared" si="1"/>
        <v>0</v>
      </c>
      <c r="N61" s="25"/>
      <c r="O61" s="26"/>
      <c r="AB61" s="6" t="s">
        <v>298</v>
      </c>
    </row>
    <row r="62" spans="1:28" ht="89.5" customHeight="1" thickBot="1" x14ac:dyDescent="0.4">
      <c r="A62" s="10">
        <v>54</v>
      </c>
      <c r="B62" s="36" t="e">
        <f>#REF!</f>
        <v>#REF!</v>
      </c>
      <c r="C62" s="56" t="e">
        <f>#REF!</f>
        <v>#REF!</v>
      </c>
      <c r="D62" s="58"/>
      <c r="E62" s="56" t="e">
        <f>#REF!</f>
        <v>#REF!</v>
      </c>
      <c r="F62" s="57"/>
      <c r="G62" s="58"/>
      <c r="H62" s="37" t="e">
        <f>#REF!</f>
        <v>#REF!</v>
      </c>
      <c r="I62" s="44">
        <v>1000</v>
      </c>
      <c r="J62" s="11">
        <v>0</v>
      </c>
      <c r="K62" s="16">
        <v>0.19</v>
      </c>
      <c r="L62" s="47">
        <f t="shared" si="0"/>
        <v>0</v>
      </c>
      <c r="M62" s="47">
        <f t="shared" si="1"/>
        <v>0</v>
      </c>
      <c r="N62" s="17"/>
      <c r="O62" s="18"/>
    </row>
    <row r="63" spans="1:28" ht="89.5" customHeight="1" thickBot="1" x14ac:dyDescent="0.4">
      <c r="A63" s="10">
        <v>55</v>
      </c>
      <c r="B63" s="36" t="e">
        <f>#REF!</f>
        <v>#REF!</v>
      </c>
      <c r="C63" s="56" t="e">
        <f>#REF!</f>
        <v>#REF!</v>
      </c>
      <c r="D63" s="58"/>
      <c r="E63" s="56" t="e">
        <f>#REF!</f>
        <v>#REF!</v>
      </c>
      <c r="F63" s="57"/>
      <c r="G63" s="58"/>
      <c r="H63" s="37" t="e">
        <f>#REF!</f>
        <v>#REF!</v>
      </c>
      <c r="I63" s="44">
        <v>1000</v>
      </c>
      <c r="J63" s="11">
        <v>0</v>
      </c>
      <c r="K63" s="16">
        <v>0.19</v>
      </c>
      <c r="L63" s="47">
        <f t="shared" si="0"/>
        <v>0</v>
      </c>
      <c r="M63" s="47">
        <f t="shared" si="1"/>
        <v>0</v>
      </c>
      <c r="N63" s="17"/>
      <c r="O63" s="18"/>
    </row>
    <row r="64" spans="1:28" ht="89.5" customHeight="1" thickBot="1" x14ac:dyDescent="0.4">
      <c r="A64" s="10">
        <v>56</v>
      </c>
      <c r="B64" s="36" t="e">
        <f>#REF!</f>
        <v>#REF!</v>
      </c>
      <c r="C64" s="56" t="e">
        <f>#REF!</f>
        <v>#REF!</v>
      </c>
      <c r="D64" s="58"/>
      <c r="E64" s="56" t="e">
        <f>#REF!</f>
        <v>#REF!</v>
      </c>
      <c r="F64" s="57"/>
      <c r="G64" s="58"/>
      <c r="H64" s="37" t="e">
        <f>#REF!</f>
        <v>#REF!</v>
      </c>
      <c r="I64" s="44">
        <v>1000</v>
      </c>
      <c r="J64" s="11">
        <v>0</v>
      </c>
      <c r="K64" s="16">
        <v>0.19</v>
      </c>
      <c r="L64" s="47">
        <f t="shared" si="0"/>
        <v>0</v>
      </c>
      <c r="M64" s="47">
        <f t="shared" si="1"/>
        <v>0</v>
      </c>
      <c r="N64" s="17"/>
      <c r="O64" s="18"/>
    </row>
    <row r="65" spans="1:28" ht="89.5" customHeight="1" thickBot="1" x14ac:dyDescent="0.4">
      <c r="A65" s="10">
        <v>57</v>
      </c>
      <c r="B65" s="36" t="e">
        <f>#REF!</f>
        <v>#REF!</v>
      </c>
      <c r="C65" s="56" t="e">
        <f>#REF!</f>
        <v>#REF!</v>
      </c>
      <c r="D65" s="58"/>
      <c r="E65" s="56" t="e">
        <f>#REF!</f>
        <v>#REF!</v>
      </c>
      <c r="F65" s="57"/>
      <c r="G65" s="58"/>
      <c r="H65" s="37" t="e">
        <f>#REF!</f>
        <v>#REF!</v>
      </c>
      <c r="I65" s="44">
        <v>1000</v>
      </c>
      <c r="J65" s="11">
        <v>0</v>
      </c>
      <c r="K65" s="16">
        <v>0.19</v>
      </c>
      <c r="L65" s="47">
        <f t="shared" si="0"/>
        <v>0</v>
      </c>
      <c r="M65" s="47">
        <f t="shared" si="1"/>
        <v>0</v>
      </c>
      <c r="N65" s="25"/>
      <c r="O65" s="26"/>
      <c r="AB65" s="6" t="s">
        <v>298</v>
      </c>
    </row>
    <row r="66" spans="1:28" ht="89.5" customHeight="1" thickBot="1" x14ac:dyDescent="0.4">
      <c r="A66" s="10">
        <v>58</v>
      </c>
      <c r="B66" s="36" t="e">
        <f>#REF!</f>
        <v>#REF!</v>
      </c>
      <c r="C66" s="56" t="e">
        <f>#REF!</f>
        <v>#REF!</v>
      </c>
      <c r="D66" s="58"/>
      <c r="E66" s="56" t="e">
        <f>#REF!</f>
        <v>#REF!</v>
      </c>
      <c r="F66" s="57"/>
      <c r="G66" s="58"/>
      <c r="H66" s="37" t="e">
        <f>#REF!</f>
        <v>#REF!</v>
      </c>
      <c r="I66" s="44">
        <v>1000</v>
      </c>
      <c r="J66" s="11">
        <v>0</v>
      </c>
      <c r="K66" s="16">
        <v>0.19</v>
      </c>
      <c r="L66" s="47">
        <f t="shared" si="0"/>
        <v>0</v>
      </c>
      <c r="M66" s="47">
        <f t="shared" si="1"/>
        <v>0</v>
      </c>
      <c r="N66" s="17"/>
      <c r="O66" s="18"/>
    </row>
    <row r="67" spans="1:28" ht="89.5" customHeight="1" thickBot="1" x14ac:dyDescent="0.4">
      <c r="A67" s="10">
        <v>59</v>
      </c>
      <c r="B67" s="36" t="e">
        <f>#REF!</f>
        <v>#REF!</v>
      </c>
      <c r="C67" s="56" t="e">
        <f>#REF!</f>
        <v>#REF!</v>
      </c>
      <c r="D67" s="58"/>
      <c r="E67" s="56" t="e">
        <f>#REF!</f>
        <v>#REF!</v>
      </c>
      <c r="F67" s="57"/>
      <c r="G67" s="58"/>
      <c r="H67" s="37" t="e">
        <f>#REF!</f>
        <v>#REF!</v>
      </c>
      <c r="I67" s="44">
        <v>1000</v>
      </c>
      <c r="J67" s="11">
        <v>0</v>
      </c>
      <c r="K67" s="16">
        <v>0.19</v>
      </c>
      <c r="L67" s="47">
        <f t="shared" si="0"/>
        <v>0</v>
      </c>
      <c r="M67" s="47">
        <f t="shared" si="1"/>
        <v>0</v>
      </c>
      <c r="N67" s="17"/>
      <c r="O67" s="18"/>
    </row>
    <row r="68" spans="1:28" ht="89.5" customHeight="1" thickBot="1" x14ac:dyDescent="0.4">
      <c r="A68" s="10">
        <v>60</v>
      </c>
      <c r="B68" s="36" t="e">
        <f>#REF!</f>
        <v>#REF!</v>
      </c>
      <c r="C68" s="56" t="e">
        <f>#REF!</f>
        <v>#REF!</v>
      </c>
      <c r="D68" s="58"/>
      <c r="E68" s="56" t="e">
        <f>#REF!</f>
        <v>#REF!</v>
      </c>
      <c r="F68" s="57"/>
      <c r="G68" s="58"/>
      <c r="H68" s="37" t="e">
        <f>#REF!</f>
        <v>#REF!</v>
      </c>
      <c r="I68" s="44">
        <v>1000</v>
      </c>
      <c r="J68" s="11">
        <v>0</v>
      </c>
      <c r="K68" s="19">
        <v>0.19</v>
      </c>
      <c r="L68" s="47">
        <f t="shared" si="0"/>
        <v>0</v>
      </c>
      <c r="M68" s="47">
        <f t="shared" si="1"/>
        <v>0</v>
      </c>
      <c r="N68" s="20"/>
      <c r="O68" s="21"/>
    </row>
    <row r="69" spans="1:28" ht="89.5" customHeight="1" thickBot="1" x14ac:dyDescent="0.4">
      <c r="A69" s="10">
        <v>61</v>
      </c>
      <c r="B69" s="36" t="e">
        <f>#REF!</f>
        <v>#REF!</v>
      </c>
      <c r="C69" s="56" t="e">
        <f>#REF!</f>
        <v>#REF!</v>
      </c>
      <c r="D69" s="58"/>
      <c r="E69" s="56" t="e">
        <f>#REF!</f>
        <v>#REF!</v>
      </c>
      <c r="F69" s="57"/>
      <c r="G69" s="58"/>
      <c r="H69" s="37" t="e">
        <f>#REF!</f>
        <v>#REF!</v>
      </c>
      <c r="I69" s="44">
        <v>1000</v>
      </c>
      <c r="J69" s="11">
        <v>0</v>
      </c>
      <c r="K69" s="12">
        <v>0.19</v>
      </c>
      <c r="L69" s="47">
        <f t="shared" si="0"/>
        <v>0</v>
      </c>
      <c r="M69" s="47">
        <f t="shared" si="1"/>
        <v>0</v>
      </c>
      <c r="N69" s="13"/>
      <c r="O69" s="14"/>
      <c r="AB69" s="6" t="s">
        <v>298</v>
      </c>
    </row>
    <row r="70" spans="1:28" ht="89.5" customHeight="1" thickBot="1" x14ac:dyDescent="0.4">
      <c r="A70" s="10">
        <v>62</v>
      </c>
      <c r="B70" s="36" t="e">
        <f>#REF!</f>
        <v>#REF!</v>
      </c>
      <c r="C70" s="56" t="e">
        <f>#REF!</f>
        <v>#REF!</v>
      </c>
      <c r="D70" s="58"/>
      <c r="E70" s="56" t="e">
        <f>#REF!</f>
        <v>#REF!</v>
      </c>
      <c r="F70" s="57"/>
      <c r="G70" s="58"/>
      <c r="H70" s="37" t="e">
        <f>#REF!</f>
        <v>#REF!</v>
      </c>
      <c r="I70" s="44">
        <v>1000</v>
      </c>
      <c r="J70" s="11">
        <v>0</v>
      </c>
      <c r="K70" s="16">
        <v>0.19</v>
      </c>
      <c r="L70" s="47">
        <f t="shared" si="0"/>
        <v>0</v>
      </c>
      <c r="M70" s="47">
        <f t="shared" si="1"/>
        <v>0</v>
      </c>
      <c r="N70" s="17"/>
      <c r="O70" s="18"/>
    </row>
    <row r="71" spans="1:28" ht="89.5" customHeight="1" thickBot="1" x14ac:dyDescent="0.4">
      <c r="A71" s="10">
        <v>63</v>
      </c>
      <c r="B71" s="36" t="e">
        <f>#REF!</f>
        <v>#REF!</v>
      </c>
      <c r="C71" s="56" t="e">
        <f>#REF!</f>
        <v>#REF!</v>
      </c>
      <c r="D71" s="58"/>
      <c r="E71" s="56" t="e">
        <f>#REF!</f>
        <v>#REF!</v>
      </c>
      <c r="F71" s="57"/>
      <c r="G71" s="58"/>
      <c r="H71" s="37" t="e">
        <f>#REF!</f>
        <v>#REF!</v>
      </c>
      <c r="I71" s="44">
        <v>1000</v>
      </c>
      <c r="J71" s="11">
        <v>0</v>
      </c>
      <c r="K71" s="16">
        <v>0.19</v>
      </c>
      <c r="L71" s="47">
        <f t="shared" si="0"/>
        <v>0</v>
      </c>
      <c r="M71" s="47">
        <f t="shared" si="1"/>
        <v>0</v>
      </c>
      <c r="N71" s="17"/>
      <c r="O71" s="18"/>
    </row>
    <row r="72" spans="1:28" ht="89.5" customHeight="1" thickBot="1" x14ac:dyDescent="0.4">
      <c r="A72" s="10">
        <v>64</v>
      </c>
      <c r="B72" s="36" t="e">
        <f>#REF!</f>
        <v>#REF!</v>
      </c>
      <c r="C72" s="56" t="e">
        <f>#REF!</f>
        <v>#REF!</v>
      </c>
      <c r="D72" s="58"/>
      <c r="E72" s="56" t="e">
        <f>#REF!</f>
        <v>#REF!</v>
      </c>
      <c r="F72" s="57"/>
      <c r="G72" s="58"/>
      <c r="H72" s="37" t="e">
        <f>#REF!</f>
        <v>#REF!</v>
      </c>
      <c r="I72" s="44">
        <v>1000</v>
      </c>
      <c r="J72" s="11">
        <v>0</v>
      </c>
      <c r="K72" s="16">
        <v>0.19</v>
      </c>
      <c r="L72" s="47">
        <f t="shared" si="0"/>
        <v>0</v>
      </c>
      <c r="M72" s="47">
        <f t="shared" si="1"/>
        <v>0</v>
      </c>
      <c r="N72" s="17"/>
      <c r="O72" s="18"/>
    </row>
    <row r="73" spans="1:28" ht="89.5" customHeight="1" thickBot="1" x14ac:dyDescent="0.4">
      <c r="A73" s="10">
        <v>65</v>
      </c>
      <c r="B73" s="36" t="e">
        <f>#REF!</f>
        <v>#REF!</v>
      </c>
      <c r="C73" s="56" t="e">
        <f>#REF!</f>
        <v>#REF!</v>
      </c>
      <c r="D73" s="58"/>
      <c r="E73" s="56" t="e">
        <f>#REF!</f>
        <v>#REF!</v>
      </c>
      <c r="F73" s="57"/>
      <c r="G73" s="58"/>
      <c r="H73" s="37" t="e">
        <f>#REF!</f>
        <v>#REF!</v>
      </c>
      <c r="I73" s="44">
        <v>1000</v>
      </c>
      <c r="J73" s="11">
        <v>0</v>
      </c>
      <c r="K73" s="16">
        <v>0.19</v>
      </c>
      <c r="L73" s="47">
        <f t="shared" si="0"/>
        <v>0</v>
      </c>
      <c r="M73" s="47">
        <f t="shared" si="1"/>
        <v>0</v>
      </c>
      <c r="N73" s="25"/>
      <c r="O73" s="26"/>
      <c r="AB73" s="6" t="s">
        <v>298</v>
      </c>
    </row>
    <row r="74" spans="1:28" ht="89.5" customHeight="1" thickBot="1" x14ac:dyDescent="0.4">
      <c r="A74" s="10">
        <v>66</v>
      </c>
      <c r="B74" s="36" t="e">
        <f>#REF!</f>
        <v>#REF!</v>
      </c>
      <c r="C74" s="56" t="e">
        <f>#REF!</f>
        <v>#REF!</v>
      </c>
      <c r="D74" s="58"/>
      <c r="E74" s="56" t="e">
        <f>#REF!</f>
        <v>#REF!</v>
      </c>
      <c r="F74" s="57"/>
      <c r="G74" s="58"/>
      <c r="H74" s="37" t="e">
        <f>#REF!</f>
        <v>#REF!</v>
      </c>
      <c r="I74" s="44">
        <v>1000</v>
      </c>
      <c r="J74" s="11">
        <v>0</v>
      </c>
      <c r="K74" s="16">
        <v>0.19</v>
      </c>
      <c r="L74" s="47">
        <f t="shared" ref="L74:L137" si="2">+J74+(J74*19%)</f>
        <v>0</v>
      </c>
      <c r="M74" s="47">
        <f t="shared" ref="M74:M137" si="3">+R$9*L74</f>
        <v>0</v>
      </c>
      <c r="N74" s="17"/>
      <c r="O74" s="18"/>
    </row>
    <row r="75" spans="1:28" ht="89.5" customHeight="1" thickBot="1" x14ac:dyDescent="0.4">
      <c r="A75" s="10">
        <v>67</v>
      </c>
      <c r="B75" s="36" t="e">
        <f>#REF!</f>
        <v>#REF!</v>
      </c>
      <c r="C75" s="56" t="e">
        <f>#REF!</f>
        <v>#REF!</v>
      </c>
      <c r="D75" s="58"/>
      <c r="E75" s="56" t="e">
        <f>#REF!</f>
        <v>#REF!</v>
      </c>
      <c r="F75" s="57"/>
      <c r="G75" s="58"/>
      <c r="H75" s="37" t="e">
        <f>#REF!</f>
        <v>#REF!</v>
      </c>
      <c r="I75" s="44">
        <v>1000</v>
      </c>
      <c r="J75" s="11">
        <v>0</v>
      </c>
      <c r="K75" s="16">
        <v>0.19</v>
      </c>
      <c r="L75" s="47">
        <f t="shared" si="2"/>
        <v>0</v>
      </c>
      <c r="M75" s="47">
        <f t="shared" si="3"/>
        <v>0</v>
      </c>
      <c r="N75" s="17"/>
      <c r="O75" s="18"/>
    </row>
    <row r="76" spans="1:28" ht="89.5" customHeight="1" thickBot="1" x14ac:dyDescent="0.4">
      <c r="A76" s="10">
        <v>68</v>
      </c>
      <c r="B76" s="36" t="e">
        <f>#REF!</f>
        <v>#REF!</v>
      </c>
      <c r="C76" s="56" t="e">
        <f>#REF!</f>
        <v>#REF!</v>
      </c>
      <c r="D76" s="58"/>
      <c r="E76" s="56" t="e">
        <f>#REF!</f>
        <v>#REF!</v>
      </c>
      <c r="F76" s="57"/>
      <c r="G76" s="58"/>
      <c r="H76" s="37" t="e">
        <f>#REF!</f>
        <v>#REF!</v>
      </c>
      <c r="I76" s="44">
        <v>1000</v>
      </c>
      <c r="J76" s="11">
        <v>0</v>
      </c>
      <c r="K76" s="16">
        <v>0.19</v>
      </c>
      <c r="L76" s="47">
        <f t="shared" si="2"/>
        <v>0</v>
      </c>
      <c r="M76" s="47">
        <f t="shared" si="3"/>
        <v>0</v>
      </c>
      <c r="N76" s="17"/>
      <c r="O76" s="18"/>
    </row>
    <row r="77" spans="1:28" ht="89.5" customHeight="1" thickBot="1" x14ac:dyDescent="0.4">
      <c r="A77" s="10">
        <v>69</v>
      </c>
      <c r="B77" s="36" t="e">
        <f>#REF!</f>
        <v>#REF!</v>
      </c>
      <c r="C77" s="56" t="e">
        <f>#REF!</f>
        <v>#REF!</v>
      </c>
      <c r="D77" s="58"/>
      <c r="E77" s="56" t="e">
        <f>#REF!</f>
        <v>#REF!</v>
      </c>
      <c r="F77" s="57"/>
      <c r="G77" s="58"/>
      <c r="H77" s="37" t="e">
        <f>#REF!</f>
        <v>#REF!</v>
      </c>
      <c r="I77" s="44">
        <v>1000</v>
      </c>
      <c r="J77" s="11">
        <v>0</v>
      </c>
      <c r="K77" s="16">
        <v>0.19</v>
      </c>
      <c r="L77" s="47">
        <f t="shared" si="2"/>
        <v>0</v>
      </c>
      <c r="M77" s="47">
        <f t="shared" si="3"/>
        <v>0</v>
      </c>
      <c r="N77" s="25"/>
      <c r="O77" s="26"/>
      <c r="AB77" s="6" t="s">
        <v>298</v>
      </c>
    </row>
    <row r="78" spans="1:28" ht="89.5" customHeight="1" thickBot="1" x14ac:dyDescent="0.4">
      <c r="A78" s="10">
        <v>70</v>
      </c>
      <c r="B78" s="36" t="e">
        <f>#REF!</f>
        <v>#REF!</v>
      </c>
      <c r="C78" s="56" t="e">
        <f>#REF!</f>
        <v>#REF!</v>
      </c>
      <c r="D78" s="58"/>
      <c r="E78" s="56" t="e">
        <f>#REF!</f>
        <v>#REF!</v>
      </c>
      <c r="F78" s="57"/>
      <c r="G78" s="58"/>
      <c r="H78" s="37" t="e">
        <f>#REF!</f>
        <v>#REF!</v>
      </c>
      <c r="I78" s="44">
        <v>1000</v>
      </c>
      <c r="J78" s="11">
        <v>0</v>
      </c>
      <c r="K78" s="16">
        <v>0.19</v>
      </c>
      <c r="L78" s="47">
        <f t="shared" si="2"/>
        <v>0</v>
      </c>
      <c r="M78" s="47">
        <f t="shared" si="3"/>
        <v>0</v>
      </c>
      <c r="N78" s="17"/>
      <c r="O78" s="18"/>
    </row>
    <row r="79" spans="1:28" ht="89.5" customHeight="1" thickBot="1" x14ac:dyDescent="0.4">
      <c r="A79" s="10">
        <v>71</v>
      </c>
      <c r="B79" s="36" t="e">
        <f>#REF!</f>
        <v>#REF!</v>
      </c>
      <c r="C79" s="56" t="e">
        <f>#REF!</f>
        <v>#REF!</v>
      </c>
      <c r="D79" s="58"/>
      <c r="E79" s="56" t="e">
        <f>#REF!</f>
        <v>#REF!</v>
      </c>
      <c r="F79" s="57"/>
      <c r="G79" s="58"/>
      <c r="H79" s="37" t="e">
        <f>#REF!</f>
        <v>#REF!</v>
      </c>
      <c r="I79" s="44">
        <v>1000</v>
      </c>
      <c r="J79" s="11">
        <v>0</v>
      </c>
      <c r="K79" s="16">
        <v>0.19</v>
      </c>
      <c r="L79" s="47">
        <f t="shared" si="2"/>
        <v>0</v>
      </c>
      <c r="M79" s="47">
        <f t="shared" si="3"/>
        <v>0</v>
      </c>
      <c r="N79" s="17"/>
      <c r="O79" s="18"/>
    </row>
    <row r="80" spans="1:28" ht="89.5" customHeight="1" thickBot="1" x14ac:dyDescent="0.4">
      <c r="A80" s="10">
        <v>72</v>
      </c>
      <c r="B80" s="36" t="e">
        <f>#REF!</f>
        <v>#REF!</v>
      </c>
      <c r="C80" s="56" t="e">
        <f>#REF!</f>
        <v>#REF!</v>
      </c>
      <c r="D80" s="58"/>
      <c r="E80" s="56" t="e">
        <f>#REF!</f>
        <v>#REF!</v>
      </c>
      <c r="F80" s="57"/>
      <c r="G80" s="58"/>
      <c r="H80" s="37" t="e">
        <f>#REF!</f>
        <v>#REF!</v>
      </c>
      <c r="I80" s="44">
        <v>1000</v>
      </c>
      <c r="J80" s="11">
        <v>0</v>
      </c>
      <c r="K80" s="16">
        <v>0.19</v>
      </c>
      <c r="L80" s="47">
        <f t="shared" si="2"/>
        <v>0</v>
      </c>
      <c r="M80" s="47">
        <f t="shared" si="3"/>
        <v>0</v>
      </c>
      <c r="N80" s="17"/>
      <c r="O80" s="18"/>
    </row>
    <row r="81" spans="1:28" ht="89.5" customHeight="1" thickBot="1" x14ac:dyDescent="0.4">
      <c r="A81" s="10">
        <v>73</v>
      </c>
      <c r="B81" s="36" t="e">
        <f>#REF!</f>
        <v>#REF!</v>
      </c>
      <c r="C81" s="56" t="e">
        <f>#REF!</f>
        <v>#REF!</v>
      </c>
      <c r="D81" s="58"/>
      <c r="E81" s="56" t="e">
        <f>#REF!</f>
        <v>#REF!</v>
      </c>
      <c r="F81" s="57"/>
      <c r="G81" s="58"/>
      <c r="H81" s="37" t="e">
        <f>#REF!</f>
        <v>#REF!</v>
      </c>
      <c r="I81" s="44">
        <v>1000</v>
      </c>
      <c r="J81" s="11">
        <v>0</v>
      </c>
      <c r="K81" s="16">
        <v>0.19</v>
      </c>
      <c r="L81" s="47">
        <f t="shared" si="2"/>
        <v>0</v>
      </c>
      <c r="M81" s="47">
        <f t="shared" si="3"/>
        <v>0</v>
      </c>
      <c r="N81" s="25"/>
      <c r="O81" s="26"/>
      <c r="AB81" s="6" t="s">
        <v>298</v>
      </c>
    </row>
    <row r="82" spans="1:28" ht="89.5" customHeight="1" thickBot="1" x14ac:dyDescent="0.4">
      <c r="A82" s="10">
        <v>74</v>
      </c>
      <c r="B82" s="36" t="e">
        <f>#REF!</f>
        <v>#REF!</v>
      </c>
      <c r="C82" s="56" t="e">
        <f>#REF!</f>
        <v>#REF!</v>
      </c>
      <c r="D82" s="58"/>
      <c r="E82" s="56" t="e">
        <f>#REF!</f>
        <v>#REF!</v>
      </c>
      <c r="F82" s="57"/>
      <c r="G82" s="58"/>
      <c r="H82" s="37" t="e">
        <f>#REF!</f>
        <v>#REF!</v>
      </c>
      <c r="I82" s="44">
        <v>1000</v>
      </c>
      <c r="J82" s="11">
        <v>0</v>
      </c>
      <c r="K82" s="16">
        <v>0.19</v>
      </c>
      <c r="L82" s="47">
        <f t="shared" si="2"/>
        <v>0</v>
      </c>
      <c r="M82" s="47">
        <f t="shared" si="3"/>
        <v>0</v>
      </c>
      <c r="N82" s="17"/>
      <c r="O82" s="18"/>
    </row>
    <row r="83" spans="1:28" ht="89.5" customHeight="1" thickBot="1" x14ac:dyDescent="0.4">
      <c r="A83" s="10">
        <v>75</v>
      </c>
      <c r="B83" s="36" t="e">
        <f>#REF!</f>
        <v>#REF!</v>
      </c>
      <c r="C83" s="56" t="e">
        <f>#REF!</f>
        <v>#REF!</v>
      </c>
      <c r="D83" s="58"/>
      <c r="E83" s="56" t="e">
        <f>#REF!</f>
        <v>#REF!</v>
      </c>
      <c r="F83" s="57"/>
      <c r="G83" s="58"/>
      <c r="H83" s="37" t="e">
        <f>#REF!</f>
        <v>#REF!</v>
      </c>
      <c r="I83" s="44">
        <v>1000</v>
      </c>
      <c r="J83" s="11">
        <v>0</v>
      </c>
      <c r="K83" s="16">
        <v>0.19</v>
      </c>
      <c r="L83" s="47">
        <f t="shared" si="2"/>
        <v>0</v>
      </c>
      <c r="M83" s="47">
        <f t="shared" si="3"/>
        <v>0</v>
      </c>
      <c r="N83" s="17"/>
      <c r="O83" s="18"/>
    </row>
    <row r="84" spans="1:28" ht="89.5" customHeight="1" thickBot="1" x14ac:dyDescent="0.4">
      <c r="A84" s="10">
        <v>76</v>
      </c>
      <c r="B84" s="36" t="e">
        <f>#REF!</f>
        <v>#REF!</v>
      </c>
      <c r="C84" s="56" t="e">
        <f>#REF!</f>
        <v>#REF!</v>
      </c>
      <c r="D84" s="58"/>
      <c r="E84" s="56" t="e">
        <f>#REF!</f>
        <v>#REF!</v>
      </c>
      <c r="F84" s="57"/>
      <c r="G84" s="58"/>
      <c r="H84" s="37" t="e">
        <f>#REF!</f>
        <v>#REF!</v>
      </c>
      <c r="I84" s="44">
        <v>1000</v>
      </c>
      <c r="J84" s="11">
        <v>0</v>
      </c>
      <c r="K84" s="16">
        <v>0.19</v>
      </c>
      <c r="L84" s="47">
        <f t="shared" si="2"/>
        <v>0</v>
      </c>
      <c r="M84" s="47">
        <f t="shared" si="3"/>
        <v>0</v>
      </c>
      <c r="N84" s="17"/>
      <c r="O84" s="18"/>
    </row>
    <row r="85" spans="1:28" ht="89.5" customHeight="1" thickBot="1" x14ac:dyDescent="0.4">
      <c r="A85" s="10">
        <v>77</v>
      </c>
      <c r="B85" s="36" t="e">
        <f>#REF!</f>
        <v>#REF!</v>
      </c>
      <c r="C85" s="56" t="e">
        <f>#REF!</f>
        <v>#REF!</v>
      </c>
      <c r="D85" s="58"/>
      <c r="E85" s="56" t="e">
        <f>#REF!</f>
        <v>#REF!</v>
      </c>
      <c r="F85" s="57"/>
      <c r="G85" s="58"/>
      <c r="H85" s="37" t="e">
        <f>#REF!</f>
        <v>#REF!</v>
      </c>
      <c r="I85" s="44">
        <v>1000</v>
      </c>
      <c r="J85" s="11">
        <v>0</v>
      </c>
      <c r="K85" s="16">
        <v>0.19</v>
      </c>
      <c r="L85" s="47">
        <f t="shared" si="2"/>
        <v>0</v>
      </c>
      <c r="M85" s="47">
        <f t="shared" si="3"/>
        <v>0</v>
      </c>
      <c r="N85" s="25"/>
      <c r="O85" s="26"/>
      <c r="AB85" s="6" t="s">
        <v>298</v>
      </c>
    </row>
    <row r="86" spans="1:28" ht="89.5" customHeight="1" thickBot="1" x14ac:dyDescent="0.4">
      <c r="A86" s="10">
        <v>78</v>
      </c>
      <c r="B86" s="36" t="e">
        <f>#REF!</f>
        <v>#REF!</v>
      </c>
      <c r="C86" s="56" t="e">
        <f>#REF!</f>
        <v>#REF!</v>
      </c>
      <c r="D86" s="58"/>
      <c r="E86" s="56" t="e">
        <f>#REF!</f>
        <v>#REF!</v>
      </c>
      <c r="F86" s="57"/>
      <c r="G86" s="58"/>
      <c r="H86" s="37" t="e">
        <f>#REF!</f>
        <v>#REF!</v>
      </c>
      <c r="I86" s="44">
        <v>1000</v>
      </c>
      <c r="J86" s="11">
        <v>0</v>
      </c>
      <c r="K86" s="16">
        <v>0.19</v>
      </c>
      <c r="L86" s="47">
        <f t="shared" si="2"/>
        <v>0</v>
      </c>
      <c r="M86" s="47">
        <f t="shared" si="3"/>
        <v>0</v>
      </c>
      <c r="N86" s="17"/>
      <c r="O86" s="18"/>
    </row>
    <row r="87" spans="1:28" ht="89.5" customHeight="1" thickBot="1" x14ac:dyDescent="0.4">
      <c r="A87" s="10">
        <v>79</v>
      </c>
      <c r="B87" s="36" t="e">
        <f>#REF!</f>
        <v>#REF!</v>
      </c>
      <c r="C87" s="56" t="e">
        <f>#REF!</f>
        <v>#REF!</v>
      </c>
      <c r="D87" s="58"/>
      <c r="E87" s="56" t="e">
        <f>#REF!</f>
        <v>#REF!</v>
      </c>
      <c r="F87" s="57"/>
      <c r="G87" s="58"/>
      <c r="H87" s="37" t="e">
        <f>#REF!</f>
        <v>#REF!</v>
      </c>
      <c r="I87" s="44">
        <v>1000</v>
      </c>
      <c r="J87" s="11">
        <v>0</v>
      </c>
      <c r="K87" s="16">
        <v>0.19</v>
      </c>
      <c r="L87" s="47">
        <f t="shared" si="2"/>
        <v>0</v>
      </c>
      <c r="M87" s="47">
        <f t="shared" si="3"/>
        <v>0</v>
      </c>
      <c r="N87" s="17"/>
      <c r="O87" s="18"/>
    </row>
    <row r="88" spans="1:28" ht="89.5" customHeight="1" thickBot="1" x14ac:dyDescent="0.4">
      <c r="A88" s="10">
        <v>80</v>
      </c>
      <c r="B88" s="36" t="e">
        <f>#REF!</f>
        <v>#REF!</v>
      </c>
      <c r="C88" s="56" t="e">
        <f>#REF!</f>
        <v>#REF!</v>
      </c>
      <c r="D88" s="58"/>
      <c r="E88" s="56" t="e">
        <f>#REF!</f>
        <v>#REF!</v>
      </c>
      <c r="F88" s="57"/>
      <c r="G88" s="58"/>
      <c r="H88" s="37" t="e">
        <f>#REF!</f>
        <v>#REF!</v>
      </c>
      <c r="I88" s="44">
        <v>1000</v>
      </c>
      <c r="J88" s="11">
        <v>0</v>
      </c>
      <c r="K88" s="16">
        <v>0.19</v>
      </c>
      <c r="L88" s="47">
        <f t="shared" si="2"/>
        <v>0</v>
      </c>
      <c r="M88" s="47">
        <f t="shared" si="3"/>
        <v>0</v>
      </c>
      <c r="N88" s="17"/>
      <c r="O88" s="18"/>
    </row>
    <row r="89" spans="1:28" ht="89.5" customHeight="1" thickBot="1" x14ac:dyDescent="0.4">
      <c r="A89" s="10">
        <v>81</v>
      </c>
      <c r="B89" s="36" t="e">
        <f>#REF!</f>
        <v>#REF!</v>
      </c>
      <c r="C89" s="56" t="e">
        <f>#REF!</f>
        <v>#REF!</v>
      </c>
      <c r="D89" s="58"/>
      <c r="E89" s="56" t="e">
        <f>#REF!</f>
        <v>#REF!</v>
      </c>
      <c r="F89" s="57"/>
      <c r="G89" s="58"/>
      <c r="H89" s="37" t="e">
        <f>#REF!</f>
        <v>#REF!</v>
      </c>
      <c r="I89" s="44">
        <v>1000</v>
      </c>
      <c r="J89" s="11">
        <v>0</v>
      </c>
      <c r="K89" s="16">
        <v>0.19</v>
      </c>
      <c r="L89" s="47">
        <f t="shared" si="2"/>
        <v>0</v>
      </c>
      <c r="M89" s="47">
        <f t="shared" si="3"/>
        <v>0</v>
      </c>
      <c r="N89" s="25"/>
      <c r="O89" s="26"/>
      <c r="AB89" s="6" t="s">
        <v>298</v>
      </c>
    </row>
    <row r="90" spans="1:28" ht="89.5" customHeight="1" thickBot="1" x14ac:dyDescent="0.4">
      <c r="A90" s="10">
        <v>82</v>
      </c>
      <c r="B90" s="36" t="e">
        <f>#REF!</f>
        <v>#REF!</v>
      </c>
      <c r="C90" s="56" t="e">
        <f>#REF!</f>
        <v>#REF!</v>
      </c>
      <c r="D90" s="58"/>
      <c r="E90" s="56" t="e">
        <f>#REF!</f>
        <v>#REF!</v>
      </c>
      <c r="F90" s="57"/>
      <c r="G90" s="58"/>
      <c r="H90" s="37" t="e">
        <f>#REF!</f>
        <v>#REF!</v>
      </c>
      <c r="I90" s="44">
        <v>1000</v>
      </c>
      <c r="J90" s="11">
        <v>0</v>
      </c>
      <c r="K90" s="16">
        <v>0.19</v>
      </c>
      <c r="L90" s="47">
        <f t="shared" si="2"/>
        <v>0</v>
      </c>
      <c r="M90" s="47">
        <f t="shared" si="3"/>
        <v>0</v>
      </c>
      <c r="N90" s="17"/>
      <c r="O90" s="18"/>
    </row>
    <row r="91" spans="1:28" ht="89.5" customHeight="1" thickBot="1" x14ac:dyDescent="0.4">
      <c r="A91" s="10">
        <v>83</v>
      </c>
      <c r="B91" s="36" t="e">
        <f>#REF!</f>
        <v>#REF!</v>
      </c>
      <c r="C91" s="56" t="e">
        <f>#REF!</f>
        <v>#REF!</v>
      </c>
      <c r="D91" s="58"/>
      <c r="E91" s="56" t="e">
        <f>#REF!</f>
        <v>#REF!</v>
      </c>
      <c r="F91" s="57"/>
      <c r="G91" s="58"/>
      <c r="H91" s="37" t="e">
        <f>#REF!</f>
        <v>#REF!</v>
      </c>
      <c r="I91" s="44">
        <v>1000</v>
      </c>
      <c r="J91" s="11">
        <v>0</v>
      </c>
      <c r="K91" s="16">
        <v>0.19</v>
      </c>
      <c r="L91" s="47">
        <f t="shared" si="2"/>
        <v>0</v>
      </c>
      <c r="M91" s="47">
        <f t="shared" si="3"/>
        <v>0</v>
      </c>
      <c r="N91" s="17"/>
      <c r="O91" s="18"/>
    </row>
    <row r="92" spans="1:28" ht="89.5" customHeight="1" thickBot="1" x14ac:dyDescent="0.4">
      <c r="A92" s="10">
        <v>84</v>
      </c>
      <c r="B92" s="36" t="e">
        <f>#REF!</f>
        <v>#REF!</v>
      </c>
      <c r="C92" s="56" t="e">
        <f>#REF!</f>
        <v>#REF!</v>
      </c>
      <c r="D92" s="58"/>
      <c r="E92" s="56" t="e">
        <f>#REF!</f>
        <v>#REF!</v>
      </c>
      <c r="F92" s="57"/>
      <c r="G92" s="58"/>
      <c r="H92" s="37" t="e">
        <f>#REF!</f>
        <v>#REF!</v>
      </c>
      <c r="I92" s="44">
        <v>1000</v>
      </c>
      <c r="J92" s="11">
        <v>0</v>
      </c>
      <c r="K92" s="16">
        <v>0.19</v>
      </c>
      <c r="L92" s="47">
        <f t="shared" si="2"/>
        <v>0</v>
      </c>
      <c r="M92" s="47">
        <f t="shared" si="3"/>
        <v>0</v>
      </c>
      <c r="N92" s="17"/>
      <c r="O92" s="18"/>
    </row>
    <row r="93" spans="1:28" ht="89.5" customHeight="1" thickBot="1" x14ac:dyDescent="0.4">
      <c r="A93" s="10">
        <v>85</v>
      </c>
      <c r="B93" s="36" t="e">
        <f>#REF!</f>
        <v>#REF!</v>
      </c>
      <c r="C93" s="56" t="e">
        <f>#REF!</f>
        <v>#REF!</v>
      </c>
      <c r="D93" s="58"/>
      <c r="E93" s="56" t="e">
        <f>#REF!</f>
        <v>#REF!</v>
      </c>
      <c r="F93" s="57"/>
      <c r="G93" s="58"/>
      <c r="H93" s="37" t="e">
        <f>#REF!</f>
        <v>#REF!</v>
      </c>
      <c r="I93" s="44">
        <v>1000</v>
      </c>
      <c r="J93" s="11">
        <v>0</v>
      </c>
      <c r="K93" s="16">
        <v>0.19</v>
      </c>
      <c r="L93" s="47">
        <f t="shared" si="2"/>
        <v>0</v>
      </c>
      <c r="M93" s="47">
        <f t="shared" si="3"/>
        <v>0</v>
      </c>
      <c r="N93" s="25"/>
      <c r="O93" s="26"/>
      <c r="AB93" s="6" t="s">
        <v>298</v>
      </c>
    </row>
    <row r="94" spans="1:28" ht="89.5" customHeight="1" thickBot="1" x14ac:dyDescent="0.4">
      <c r="A94" s="10">
        <v>86</v>
      </c>
      <c r="B94" s="36" t="e">
        <f>#REF!</f>
        <v>#REF!</v>
      </c>
      <c r="C94" s="56" t="e">
        <f>#REF!</f>
        <v>#REF!</v>
      </c>
      <c r="D94" s="58"/>
      <c r="E94" s="56" t="e">
        <f>#REF!</f>
        <v>#REF!</v>
      </c>
      <c r="F94" s="57"/>
      <c r="G94" s="58"/>
      <c r="H94" s="37" t="e">
        <f>#REF!</f>
        <v>#REF!</v>
      </c>
      <c r="I94" s="44">
        <v>1000</v>
      </c>
      <c r="J94" s="11">
        <v>0</v>
      </c>
      <c r="K94" s="16">
        <v>0.19</v>
      </c>
      <c r="L94" s="47">
        <f t="shared" si="2"/>
        <v>0</v>
      </c>
      <c r="M94" s="47">
        <f t="shared" si="3"/>
        <v>0</v>
      </c>
      <c r="N94" s="17"/>
      <c r="O94" s="18"/>
    </row>
    <row r="95" spans="1:28" ht="89.5" customHeight="1" thickBot="1" x14ac:dyDescent="0.4">
      <c r="A95" s="10">
        <v>87</v>
      </c>
      <c r="B95" s="36" t="e">
        <f>#REF!</f>
        <v>#REF!</v>
      </c>
      <c r="C95" s="56" t="e">
        <f>#REF!</f>
        <v>#REF!</v>
      </c>
      <c r="D95" s="58"/>
      <c r="E95" s="56" t="e">
        <f>#REF!</f>
        <v>#REF!</v>
      </c>
      <c r="F95" s="57"/>
      <c r="G95" s="58"/>
      <c r="H95" s="37" t="e">
        <f>#REF!</f>
        <v>#REF!</v>
      </c>
      <c r="I95" s="44">
        <v>1000</v>
      </c>
      <c r="J95" s="11">
        <v>0</v>
      </c>
      <c r="K95" s="16">
        <v>0.19</v>
      </c>
      <c r="L95" s="47">
        <f t="shared" si="2"/>
        <v>0</v>
      </c>
      <c r="M95" s="47">
        <f t="shared" si="3"/>
        <v>0</v>
      </c>
      <c r="N95" s="17"/>
      <c r="O95" s="18"/>
    </row>
    <row r="96" spans="1:28" ht="89.5" customHeight="1" thickBot="1" x14ac:dyDescent="0.4">
      <c r="A96" s="10">
        <v>88</v>
      </c>
      <c r="B96" s="36" t="e">
        <f>#REF!</f>
        <v>#REF!</v>
      </c>
      <c r="C96" s="56" t="e">
        <f>#REF!</f>
        <v>#REF!</v>
      </c>
      <c r="D96" s="58"/>
      <c r="E96" s="56" t="e">
        <f>#REF!</f>
        <v>#REF!</v>
      </c>
      <c r="F96" s="57"/>
      <c r="G96" s="58"/>
      <c r="H96" s="37" t="e">
        <f>#REF!</f>
        <v>#REF!</v>
      </c>
      <c r="I96" s="44">
        <v>1000</v>
      </c>
      <c r="J96" s="11">
        <v>0</v>
      </c>
      <c r="K96" s="16">
        <v>0.19</v>
      </c>
      <c r="L96" s="47">
        <f t="shared" si="2"/>
        <v>0</v>
      </c>
      <c r="M96" s="47">
        <f t="shared" si="3"/>
        <v>0</v>
      </c>
      <c r="N96" s="17"/>
      <c r="O96" s="18"/>
    </row>
    <row r="97" spans="1:28" ht="89.5" customHeight="1" thickBot="1" x14ac:dyDescent="0.4">
      <c r="A97" s="10">
        <v>89</v>
      </c>
      <c r="B97" s="36" t="e">
        <f>#REF!</f>
        <v>#REF!</v>
      </c>
      <c r="C97" s="56" t="e">
        <f>#REF!</f>
        <v>#REF!</v>
      </c>
      <c r="D97" s="58"/>
      <c r="E97" s="56" t="e">
        <f>#REF!</f>
        <v>#REF!</v>
      </c>
      <c r="F97" s="57"/>
      <c r="G97" s="58"/>
      <c r="H97" s="37" t="e">
        <f>#REF!</f>
        <v>#REF!</v>
      </c>
      <c r="I97" s="44">
        <v>1000</v>
      </c>
      <c r="J97" s="11">
        <v>0</v>
      </c>
      <c r="K97" s="16">
        <v>0.19</v>
      </c>
      <c r="L97" s="47">
        <f t="shared" si="2"/>
        <v>0</v>
      </c>
      <c r="M97" s="47">
        <f t="shared" si="3"/>
        <v>0</v>
      </c>
      <c r="N97" s="25"/>
      <c r="O97" s="26"/>
      <c r="AB97" s="6" t="s">
        <v>298</v>
      </c>
    </row>
    <row r="98" spans="1:28" ht="89.5" customHeight="1" thickBot="1" x14ac:dyDescent="0.4">
      <c r="A98" s="10">
        <v>90</v>
      </c>
      <c r="B98" s="36" t="e">
        <f>#REF!</f>
        <v>#REF!</v>
      </c>
      <c r="C98" s="56" t="e">
        <f>#REF!</f>
        <v>#REF!</v>
      </c>
      <c r="D98" s="58"/>
      <c r="E98" s="56" t="e">
        <f>#REF!</f>
        <v>#REF!</v>
      </c>
      <c r="F98" s="57"/>
      <c r="G98" s="58"/>
      <c r="H98" s="37" t="e">
        <f>#REF!</f>
        <v>#REF!</v>
      </c>
      <c r="I98" s="44">
        <v>1000</v>
      </c>
      <c r="J98" s="11">
        <v>0</v>
      </c>
      <c r="K98" s="16">
        <v>0.19</v>
      </c>
      <c r="L98" s="47">
        <f t="shared" si="2"/>
        <v>0</v>
      </c>
      <c r="M98" s="47">
        <f t="shared" si="3"/>
        <v>0</v>
      </c>
      <c r="N98" s="17"/>
      <c r="O98" s="18"/>
    </row>
    <row r="99" spans="1:28" ht="89.5" customHeight="1" thickBot="1" x14ac:dyDescent="0.4">
      <c r="A99" s="10">
        <v>91</v>
      </c>
      <c r="B99" s="36" t="e">
        <f>#REF!</f>
        <v>#REF!</v>
      </c>
      <c r="C99" s="56" t="e">
        <f>#REF!</f>
        <v>#REF!</v>
      </c>
      <c r="D99" s="58"/>
      <c r="E99" s="56" t="e">
        <f>#REF!</f>
        <v>#REF!</v>
      </c>
      <c r="F99" s="57"/>
      <c r="G99" s="58"/>
      <c r="H99" s="37" t="e">
        <f>#REF!</f>
        <v>#REF!</v>
      </c>
      <c r="I99" s="44">
        <v>1000</v>
      </c>
      <c r="J99" s="11">
        <v>0</v>
      </c>
      <c r="K99" s="16">
        <v>0.19</v>
      </c>
      <c r="L99" s="47">
        <f t="shared" si="2"/>
        <v>0</v>
      </c>
      <c r="M99" s="47">
        <f t="shared" si="3"/>
        <v>0</v>
      </c>
      <c r="N99" s="17"/>
      <c r="O99" s="18"/>
    </row>
    <row r="100" spans="1:28" ht="89.5" customHeight="1" thickBot="1" x14ac:dyDescent="0.4">
      <c r="A100" s="10">
        <v>92</v>
      </c>
      <c r="B100" s="36" t="e">
        <f>#REF!</f>
        <v>#REF!</v>
      </c>
      <c r="C100" s="56" t="e">
        <f>#REF!</f>
        <v>#REF!</v>
      </c>
      <c r="D100" s="58"/>
      <c r="E100" s="56" t="e">
        <f>#REF!</f>
        <v>#REF!</v>
      </c>
      <c r="F100" s="57"/>
      <c r="G100" s="58"/>
      <c r="H100" s="37" t="e">
        <f>#REF!</f>
        <v>#REF!</v>
      </c>
      <c r="I100" s="44">
        <v>1000</v>
      </c>
      <c r="J100" s="11">
        <v>0</v>
      </c>
      <c r="K100" s="16">
        <v>0.19</v>
      </c>
      <c r="L100" s="47">
        <f t="shared" si="2"/>
        <v>0</v>
      </c>
      <c r="M100" s="47">
        <f t="shared" si="3"/>
        <v>0</v>
      </c>
      <c r="N100" s="17"/>
      <c r="O100" s="18"/>
    </row>
    <row r="101" spans="1:28" ht="89.5" customHeight="1" thickBot="1" x14ac:dyDescent="0.4">
      <c r="A101" s="10">
        <v>93</v>
      </c>
      <c r="B101" s="36" t="e">
        <f>#REF!</f>
        <v>#REF!</v>
      </c>
      <c r="C101" s="56" t="e">
        <f>#REF!</f>
        <v>#REF!</v>
      </c>
      <c r="D101" s="58"/>
      <c r="E101" s="56" t="e">
        <f>#REF!</f>
        <v>#REF!</v>
      </c>
      <c r="F101" s="57"/>
      <c r="G101" s="58"/>
      <c r="H101" s="37" t="e">
        <f>#REF!</f>
        <v>#REF!</v>
      </c>
      <c r="I101" s="44">
        <v>1000</v>
      </c>
      <c r="J101" s="11">
        <v>0</v>
      </c>
      <c r="K101" s="16">
        <v>0.19</v>
      </c>
      <c r="L101" s="47">
        <f t="shared" si="2"/>
        <v>0</v>
      </c>
      <c r="M101" s="47">
        <f t="shared" si="3"/>
        <v>0</v>
      </c>
      <c r="N101" s="25"/>
      <c r="O101" s="26"/>
      <c r="AB101" s="6" t="s">
        <v>298</v>
      </c>
    </row>
    <row r="102" spans="1:28" ht="89.5" customHeight="1" thickBot="1" x14ac:dyDescent="0.4">
      <c r="A102" s="10">
        <v>94</v>
      </c>
      <c r="B102" s="36" t="e">
        <f>#REF!</f>
        <v>#REF!</v>
      </c>
      <c r="C102" s="56" t="e">
        <f>#REF!</f>
        <v>#REF!</v>
      </c>
      <c r="D102" s="58"/>
      <c r="E102" s="56" t="e">
        <f>#REF!</f>
        <v>#REF!</v>
      </c>
      <c r="F102" s="57"/>
      <c r="G102" s="58"/>
      <c r="H102" s="37" t="e">
        <f>#REF!</f>
        <v>#REF!</v>
      </c>
      <c r="I102" s="44">
        <v>1000</v>
      </c>
      <c r="J102" s="11">
        <v>0</v>
      </c>
      <c r="K102" s="16">
        <v>0.19</v>
      </c>
      <c r="L102" s="47">
        <f t="shared" si="2"/>
        <v>0</v>
      </c>
      <c r="M102" s="47">
        <f t="shared" si="3"/>
        <v>0</v>
      </c>
      <c r="N102" s="17"/>
      <c r="O102" s="18"/>
    </row>
    <row r="103" spans="1:28" ht="89.5" customHeight="1" thickBot="1" x14ac:dyDescent="0.4">
      <c r="A103" s="10">
        <v>95</v>
      </c>
      <c r="B103" s="36" t="e">
        <f>#REF!</f>
        <v>#REF!</v>
      </c>
      <c r="C103" s="56" t="e">
        <f>#REF!</f>
        <v>#REF!</v>
      </c>
      <c r="D103" s="58"/>
      <c r="E103" s="56" t="e">
        <f>#REF!</f>
        <v>#REF!</v>
      </c>
      <c r="F103" s="57"/>
      <c r="G103" s="58"/>
      <c r="H103" s="37" t="e">
        <f>#REF!</f>
        <v>#REF!</v>
      </c>
      <c r="I103" s="44">
        <v>1000</v>
      </c>
      <c r="J103" s="11">
        <v>0</v>
      </c>
      <c r="K103" s="16">
        <v>0.19</v>
      </c>
      <c r="L103" s="47">
        <f t="shared" si="2"/>
        <v>0</v>
      </c>
      <c r="M103" s="47">
        <f t="shared" si="3"/>
        <v>0</v>
      </c>
      <c r="N103" s="17"/>
      <c r="O103" s="18"/>
    </row>
    <row r="104" spans="1:28" ht="89.5" customHeight="1" thickBot="1" x14ac:dyDescent="0.4">
      <c r="A104" s="10">
        <v>96</v>
      </c>
      <c r="B104" s="36" t="e">
        <f>#REF!</f>
        <v>#REF!</v>
      </c>
      <c r="C104" s="56" t="e">
        <f>#REF!</f>
        <v>#REF!</v>
      </c>
      <c r="D104" s="58"/>
      <c r="E104" s="56" t="e">
        <f>#REF!</f>
        <v>#REF!</v>
      </c>
      <c r="F104" s="57"/>
      <c r="G104" s="58"/>
      <c r="H104" s="37" t="e">
        <f>#REF!</f>
        <v>#REF!</v>
      </c>
      <c r="I104" s="44">
        <v>1000</v>
      </c>
      <c r="J104" s="11">
        <v>0</v>
      </c>
      <c r="K104" s="16">
        <v>0.19</v>
      </c>
      <c r="L104" s="47">
        <f t="shared" si="2"/>
        <v>0</v>
      </c>
      <c r="M104" s="47">
        <f t="shared" si="3"/>
        <v>0</v>
      </c>
      <c r="N104" s="17"/>
      <c r="O104" s="18"/>
    </row>
    <row r="105" spans="1:28" ht="89.5" customHeight="1" thickBot="1" x14ac:dyDescent="0.4">
      <c r="A105" s="10">
        <v>97</v>
      </c>
      <c r="B105" s="36" t="e">
        <f>#REF!</f>
        <v>#REF!</v>
      </c>
      <c r="C105" s="56" t="e">
        <f>#REF!</f>
        <v>#REF!</v>
      </c>
      <c r="D105" s="58"/>
      <c r="E105" s="56" t="e">
        <f>#REF!</f>
        <v>#REF!</v>
      </c>
      <c r="F105" s="57"/>
      <c r="G105" s="58"/>
      <c r="H105" s="37" t="e">
        <f>#REF!</f>
        <v>#REF!</v>
      </c>
      <c r="I105" s="44">
        <v>1000</v>
      </c>
      <c r="J105" s="11">
        <v>0</v>
      </c>
      <c r="K105" s="16">
        <v>0.19</v>
      </c>
      <c r="L105" s="47">
        <f t="shared" si="2"/>
        <v>0</v>
      </c>
      <c r="M105" s="47">
        <f t="shared" si="3"/>
        <v>0</v>
      </c>
      <c r="N105" s="25"/>
      <c r="O105" s="26"/>
      <c r="AB105" s="6" t="s">
        <v>298</v>
      </c>
    </row>
    <row r="106" spans="1:28" ht="89.5" customHeight="1" thickBot="1" x14ac:dyDescent="0.4">
      <c r="A106" s="10">
        <v>98</v>
      </c>
      <c r="B106" s="36" t="e">
        <f>#REF!</f>
        <v>#REF!</v>
      </c>
      <c r="C106" s="56" t="e">
        <f>#REF!</f>
        <v>#REF!</v>
      </c>
      <c r="D106" s="58"/>
      <c r="E106" s="56" t="e">
        <f>#REF!</f>
        <v>#REF!</v>
      </c>
      <c r="F106" s="57"/>
      <c r="G106" s="58"/>
      <c r="H106" s="37" t="e">
        <f>#REF!</f>
        <v>#REF!</v>
      </c>
      <c r="I106" s="44">
        <v>1000</v>
      </c>
      <c r="J106" s="11">
        <v>0</v>
      </c>
      <c r="K106" s="16">
        <v>0.19</v>
      </c>
      <c r="L106" s="47">
        <f t="shared" si="2"/>
        <v>0</v>
      </c>
      <c r="M106" s="47">
        <f t="shared" si="3"/>
        <v>0</v>
      </c>
      <c r="N106" s="17"/>
      <c r="O106" s="18"/>
    </row>
    <row r="107" spans="1:28" ht="89.5" customHeight="1" thickBot="1" x14ac:dyDescent="0.4">
      <c r="A107" s="10">
        <v>99</v>
      </c>
      <c r="B107" s="36" t="e">
        <f>#REF!</f>
        <v>#REF!</v>
      </c>
      <c r="C107" s="56" t="e">
        <f>#REF!</f>
        <v>#REF!</v>
      </c>
      <c r="D107" s="58"/>
      <c r="E107" s="56" t="e">
        <f>#REF!</f>
        <v>#REF!</v>
      </c>
      <c r="F107" s="57"/>
      <c r="G107" s="58"/>
      <c r="H107" s="37" t="e">
        <f>#REF!</f>
        <v>#REF!</v>
      </c>
      <c r="I107" s="44">
        <v>1000</v>
      </c>
      <c r="J107" s="11">
        <v>0</v>
      </c>
      <c r="K107" s="16">
        <v>0.19</v>
      </c>
      <c r="L107" s="47">
        <f t="shared" si="2"/>
        <v>0</v>
      </c>
      <c r="M107" s="47">
        <f t="shared" si="3"/>
        <v>0</v>
      </c>
      <c r="N107" s="17"/>
      <c r="O107" s="18"/>
    </row>
    <row r="108" spans="1:28" ht="89.5" customHeight="1" thickBot="1" x14ac:dyDescent="0.4">
      <c r="A108" s="10">
        <v>100</v>
      </c>
      <c r="B108" s="36" t="e">
        <f>#REF!</f>
        <v>#REF!</v>
      </c>
      <c r="C108" s="56" t="e">
        <f>#REF!</f>
        <v>#REF!</v>
      </c>
      <c r="D108" s="58"/>
      <c r="E108" s="56" t="e">
        <f>#REF!</f>
        <v>#REF!</v>
      </c>
      <c r="F108" s="57"/>
      <c r="G108" s="58"/>
      <c r="H108" s="37" t="e">
        <f>#REF!</f>
        <v>#REF!</v>
      </c>
      <c r="I108" s="44">
        <v>1000</v>
      </c>
      <c r="J108" s="11">
        <v>0</v>
      </c>
      <c r="K108" s="19">
        <v>0.19</v>
      </c>
      <c r="L108" s="47">
        <f t="shared" si="2"/>
        <v>0</v>
      </c>
      <c r="M108" s="47">
        <f t="shared" si="3"/>
        <v>0</v>
      </c>
      <c r="N108" s="20"/>
      <c r="O108" s="21"/>
    </row>
    <row r="109" spans="1:28" ht="89.5" customHeight="1" thickBot="1" x14ac:dyDescent="0.4">
      <c r="A109" s="10">
        <v>101</v>
      </c>
      <c r="B109" s="36" t="e">
        <f>#REF!</f>
        <v>#REF!</v>
      </c>
      <c r="C109" s="56" t="e">
        <f>#REF!</f>
        <v>#REF!</v>
      </c>
      <c r="D109" s="58"/>
      <c r="E109" s="56" t="e">
        <f>#REF!</f>
        <v>#REF!</v>
      </c>
      <c r="F109" s="57"/>
      <c r="G109" s="58"/>
      <c r="H109" s="37" t="e">
        <f>#REF!</f>
        <v>#REF!</v>
      </c>
      <c r="I109" s="44">
        <v>1000</v>
      </c>
      <c r="J109" s="11">
        <v>0</v>
      </c>
      <c r="K109" s="12">
        <v>0.19</v>
      </c>
      <c r="L109" s="47">
        <f t="shared" si="2"/>
        <v>0</v>
      </c>
      <c r="M109" s="47">
        <f t="shared" si="3"/>
        <v>0</v>
      </c>
      <c r="N109" s="13"/>
      <c r="O109" s="14"/>
      <c r="AB109" s="6" t="s">
        <v>298</v>
      </c>
    </row>
    <row r="110" spans="1:28" ht="89.5" customHeight="1" thickBot="1" x14ac:dyDescent="0.4">
      <c r="A110" s="10">
        <v>102</v>
      </c>
      <c r="B110" s="36" t="e">
        <f>#REF!</f>
        <v>#REF!</v>
      </c>
      <c r="C110" s="56" t="e">
        <f>#REF!</f>
        <v>#REF!</v>
      </c>
      <c r="D110" s="58"/>
      <c r="E110" s="56" t="e">
        <f>#REF!</f>
        <v>#REF!</v>
      </c>
      <c r="F110" s="57"/>
      <c r="G110" s="58"/>
      <c r="H110" s="37" t="e">
        <f>#REF!</f>
        <v>#REF!</v>
      </c>
      <c r="I110" s="44">
        <v>1000</v>
      </c>
      <c r="J110" s="11">
        <v>0</v>
      </c>
      <c r="K110" s="16">
        <v>0.19</v>
      </c>
      <c r="L110" s="47">
        <f t="shared" si="2"/>
        <v>0</v>
      </c>
      <c r="M110" s="47">
        <f t="shared" si="3"/>
        <v>0</v>
      </c>
      <c r="N110" s="17"/>
      <c r="O110" s="18"/>
    </row>
    <row r="111" spans="1:28" ht="89.5" customHeight="1" thickBot="1" x14ac:dyDescent="0.4">
      <c r="A111" s="10">
        <v>103</v>
      </c>
      <c r="B111" s="36" t="e">
        <f>#REF!</f>
        <v>#REF!</v>
      </c>
      <c r="C111" s="56" t="e">
        <f>#REF!</f>
        <v>#REF!</v>
      </c>
      <c r="D111" s="58"/>
      <c r="E111" s="56" t="e">
        <f>#REF!</f>
        <v>#REF!</v>
      </c>
      <c r="F111" s="57"/>
      <c r="G111" s="58"/>
      <c r="H111" s="37" t="e">
        <f>#REF!</f>
        <v>#REF!</v>
      </c>
      <c r="I111" s="44">
        <v>1000</v>
      </c>
      <c r="J111" s="11">
        <v>0</v>
      </c>
      <c r="K111" s="16">
        <v>0.19</v>
      </c>
      <c r="L111" s="47">
        <f t="shared" si="2"/>
        <v>0</v>
      </c>
      <c r="M111" s="47">
        <f t="shared" si="3"/>
        <v>0</v>
      </c>
      <c r="N111" s="17"/>
      <c r="O111" s="18"/>
    </row>
    <row r="112" spans="1:28" ht="89.5" customHeight="1" thickBot="1" x14ac:dyDescent="0.4">
      <c r="A112" s="10">
        <v>104</v>
      </c>
      <c r="B112" s="36" t="e">
        <f>#REF!</f>
        <v>#REF!</v>
      </c>
      <c r="C112" s="56" t="e">
        <f>#REF!</f>
        <v>#REF!</v>
      </c>
      <c r="D112" s="58"/>
      <c r="E112" s="56" t="e">
        <f>#REF!</f>
        <v>#REF!</v>
      </c>
      <c r="F112" s="57"/>
      <c r="G112" s="58"/>
      <c r="H112" s="37" t="e">
        <f>#REF!</f>
        <v>#REF!</v>
      </c>
      <c r="I112" s="44">
        <v>1000</v>
      </c>
      <c r="J112" s="11">
        <v>0</v>
      </c>
      <c r="K112" s="16">
        <v>0.19</v>
      </c>
      <c r="L112" s="47">
        <f t="shared" si="2"/>
        <v>0</v>
      </c>
      <c r="M112" s="47">
        <f t="shared" si="3"/>
        <v>0</v>
      </c>
      <c r="N112" s="17"/>
      <c r="O112" s="18"/>
    </row>
    <row r="113" spans="1:28" ht="89.5" customHeight="1" thickBot="1" x14ac:dyDescent="0.4">
      <c r="A113" s="10">
        <v>105</v>
      </c>
      <c r="B113" s="36" t="e">
        <f>#REF!</f>
        <v>#REF!</v>
      </c>
      <c r="C113" s="56" t="e">
        <f>#REF!</f>
        <v>#REF!</v>
      </c>
      <c r="D113" s="58"/>
      <c r="E113" s="56" t="e">
        <f>#REF!</f>
        <v>#REF!</v>
      </c>
      <c r="F113" s="57"/>
      <c r="G113" s="58"/>
      <c r="H113" s="37" t="e">
        <f>#REF!</f>
        <v>#REF!</v>
      </c>
      <c r="I113" s="44">
        <v>1000</v>
      </c>
      <c r="J113" s="11">
        <v>0</v>
      </c>
      <c r="K113" s="19">
        <v>0.19</v>
      </c>
      <c r="L113" s="47">
        <f t="shared" si="2"/>
        <v>0</v>
      </c>
      <c r="M113" s="47">
        <f t="shared" si="3"/>
        <v>0</v>
      </c>
      <c r="N113" s="27"/>
      <c r="O113" s="28"/>
      <c r="AB113" s="6" t="s">
        <v>298</v>
      </c>
    </row>
    <row r="114" spans="1:28" ht="89.5" customHeight="1" thickBot="1" x14ac:dyDescent="0.4">
      <c r="A114" s="10">
        <v>106</v>
      </c>
      <c r="B114" s="36" t="e">
        <f>#REF!</f>
        <v>#REF!</v>
      </c>
      <c r="C114" s="56" t="e">
        <f>#REF!</f>
        <v>#REF!</v>
      </c>
      <c r="D114" s="58"/>
      <c r="E114" s="56" t="e">
        <f>#REF!</f>
        <v>#REF!</v>
      </c>
      <c r="F114" s="57"/>
      <c r="G114" s="58"/>
      <c r="H114" s="37" t="e">
        <f>#REF!</f>
        <v>#REF!</v>
      </c>
      <c r="I114" s="44">
        <v>1000</v>
      </c>
      <c r="J114" s="11">
        <v>0</v>
      </c>
      <c r="K114" s="12">
        <v>0.19</v>
      </c>
      <c r="L114" s="47">
        <f t="shared" si="2"/>
        <v>0</v>
      </c>
      <c r="M114" s="47">
        <f t="shared" si="3"/>
        <v>0</v>
      </c>
      <c r="N114" s="29"/>
      <c r="O114" s="30"/>
    </row>
    <row r="115" spans="1:28" ht="89.5" customHeight="1" thickBot="1" x14ac:dyDescent="0.4">
      <c r="A115" s="10">
        <v>107</v>
      </c>
      <c r="B115" s="36" t="e">
        <f>#REF!</f>
        <v>#REF!</v>
      </c>
      <c r="C115" s="56" t="e">
        <f>#REF!</f>
        <v>#REF!</v>
      </c>
      <c r="D115" s="58"/>
      <c r="E115" s="56" t="e">
        <f>#REF!</f>
        <v>#REF!</v>
      </c>
      <c r="F115" s="57"/>
      <c r="G115" s="58"/>
      <c r="H115" s="37" t="e">
        <f>#REF!</f>
        <v>#REF!</v>
      </c>
      <c r="I115" s="44">
        <v>1000</v>
      </c>
      <c r="J115" s="11">
        <v>0</v>
      </c>
      <c r="K115" s="16">
        <v>0.19</v>
      </c>
      <c r="L115" s="47">
        <f t="shared" si="2"/>
        <v>0</v>
      </c>
      <c r="M115" s="47">
        <f t="shared" si="3"/>
        <v>0</v>
      </c>
      <c r="N115" s="17"/>
      <c r="O115" s="18"/>
    </row>
    <row r="116" spans="1:28" ht="89.5" customHeight="1" thickBot="1" x14ac:dyDescent="0.4">
      <c r="A116" s="10">
        <v>108</v>
      </c>
      <c r="B116" s="36" t="e">
        <f>#REF!</f>
        <v>#REF!</v>
      </c>
      <c r="C116" s="56" t="e">
        <f>#REF!</f>
        <v>#REF!</v>
      </c>
      <c r="D116" s="58"/>
      <c r="E116" s="56" t="e">
        <f>#REF!</f>
        <v>#REF!</v>
      </c>
      <c r="F116" s="57"/>
      <c r="G116" s="58"/>
      <c r="H116" s="37" t="e">
        <f>#REF!</f>
        <v>#REF!</v>
      </c>
      <c r="I116" s="44">
        <v>1000</v>
      </c>
      <c r="J116" s="11">
        <v>0</v>
      </c>
      <c r="K116" s="16">
        <v>0.19</v>
      </c>
      <c r="L116" s="47">
        <f t="shared" si="2"/>
        <v>0</v>
      </c>
      <c r="M116" s="47">
        <f t="shared" si="3"/>
        <v>0</v>
      </c>
      <c r="N116" s="17"/>
      <c r="O116" s="18"/>
    </row>
    <row r="117" spans="1:28" ht="89.5" customHeight="1" thickBot="1" x14ac:dyDescent="0.4">
      <c r="A117" s="10">
        <v>109</v>
      </c>
      <c r="B117" s="36" t="e">
        <f>#REF!</f>
        <v>#REF!</v>
      </c>
      <c r="C117" s="56" t="e">
        <f>#REF!</f>
        <v>#REF!</v>
      </c>
      <c r="D117" s="58"/>
      <c r="E117" s="56" t="e">
        <f>#REF!</f>
        <v>#REF!</v>
      </c>
      <c r="F117" s="57"/>
      <c r="G117" s="58"/>
      <c r="H117" s="37" t="e">
        <f>#REF!</f>
        <v>#REF!</v>
      </c>
      <c r="I117" s="44">
        <v>1000</v>
      </c>
      <c r="J117" s="11">
        <v>0</v>
      </c>
      <c r="K117" s="16">
        <v>0.19</v>
      </c>
      <c r="L117" s="47">
        <f t="shared" si="2"/>
        <v>0</v>
      </c>
      <c r="M117" s="47">
        <f t="shared" si="3"/>
        <v>0</v>
      </c>
      <c r="N117" s="25"/>
      <c r="O117" s="26"/>
      <c r="AB117" s="6" t="s">
        <v>298</v>
      </c>
    </row>
    <row r="118" spans="1:28" ht="89.5" customHeight="1" thickBot="1" x14ac:dyDescent="0.4">
      <c r="A118" s="10">
        <v>110</v>
      </c>
      <c r="B118" s="36" t="e">
        <f>#REF!</f>
        <v>#REF!</v>
      </c>
      <c r="C118" s="56" t="e">
        <f>#REF!</f>
        <v>#REF!</v>
      </c>
      <c r="D118" s="58"/>
      <c r="E118" s="56" t="e">
        <f>#REF!</f>
        <v>#REF!</v>
      </c>
      <c r="F118" s="57"/>
      <c r="G118" s="58"/>
      <c r="H118" s="37" t="e">
        <f>#REF!</f>
        <v>#REF!</v>
      </c>
      <c r="I118" s="44">
        <v>1000</v>
      </c>
      <c r="J118" s="11">
        <v>0</v>
      </c>
      <c r="K118" s="16">
        <v>0.19</v>
      </c>
      <c r="L118" s="47">
        <f t="shared" si="2"/>
        <v>0</v>
      </c>
      <c r="M118" s="47">
        <f t="shared" si="3"/>
        <v>0</v>
      </c>
      <c r="N118" s="17"/>
      <c r="O118" s="18"/>
    </row>
    <row r="119" spans="1:28" ht="89.5" customHeight="1" thickBot="1" x14ac:dyDescent="0.4">
      <c r="A119" s="10">
        <v>111</v>
      </c>
      <c r="B119" s="36" t="e">
        <f>#REF!</f>
        <v>#REF!</v>
      </c>
      <c r="C119" s="56" t="e">
        <f>#REF!</f>
        <v>#REF!</v>
      </c>
      <c r="D119" s="58"/>
      <c r="E119" s="56" t="e">
        <f>#REF!</f>
        <v>#REF!</v>
      </c>
      <c r="F119" s="57"/>
      <c r="G119" s="58"/>
      <c r="H119" s="37" t="e">
        <f>#REF!</f>
        <v>#REF!</v>
      </c>
      <c r="I119" s="44">
        <v>1000</v>
      </c>
      <c r="J119" s="11">
        <v>0</v>
      </c>
      <c r="K119" s="16">
        <v>0.19</v>
      </c>
      <c r="L119" s="47">
        <f t="shared" si="2"/>
        <v>0</v>
      </c>
      <c r="M119" s="47">
        <f t="shared" si="3"/>
        <v>0</v>
      </c>
      <c r="N119" s="17"/>
      <c r="O119" s="18"/>
    </row>
    <row r="120" spans="1:28" ht="89.5" customHeight="1" thickBot="1" x14ac:dyDescent="0.4">
      <c r="A120" s="10">
        <v>112</v>
      </c>
      <c r="B120" s="36" t="e">
        <f>#REF!</f>
        <v>#REF!</v>
      </c>
      <c r="C120" s="56" t="e">
        <f>#REF!</f>
        <v>#REF!</v>
      </c>
      <c r="D120" s="58"/>
      <c r="E120" s="56" t="e">
        <f>#REF!</f>
        <v>#REF!</v>
      </c>
      <c r="F120" s="57"/>
      <c r="G120" s="58"/>
      <c r="H120" s="37" t="e">
        <f>#REF!</f>
        <v>#REF!</v>
      </c>
      <c r="I120" s="44">
        <v>1000</v>
      </c>
      <c r="J120" s="11">
        <v>0</v>
      </c>
      <c r="K120" s="16">
        <v>0.19</v>
      </c>
      <c r="L120" s="47">
        <f t="shared" si="2"/>
        <v>0</v>
      </c>
      <c r="M120" s="47">
        <f t="shared" si="3"/>
        <v>0</v>
      </c>
      <c r="N120" s="17"/>
      <c r="O120" s="18"/>
    </row>
    <row r="121" spans="1:28" ht="89.5" customHeight="1" thickBot="1" x14ac:dyDescent="0.4">
      <c r="A121" s="10">
        <v>113</v>
      </c>
      <c r="B121" s="36" t="e">
        <f>#REF!</f>
        <v>#REF!</v>
      </c>
      <c r="C121" s="56" t="e">
        <f>#REF!</f>
        <v>#REF!</v>
      </c>
      <c r="D121" s="58"/>
      <c r="E121" s="56" t="e">
        <f>#REF!</f>
        <v>#REF!</v>
      </c>
      <c r="F121" s="57"/>
      <c r="G121" s="58"/>
      <c r="H121" s="37" t="e">
        <f>#REF!</f>
        <v>#REF!</v>
      </c>
      <c r="I121" s="44">
        <v>1000</v>
      </c>
      <c r="J121" s="11">
        <v>0</v>
      </c>
      <c r="K121" s="16">
        <v>0.19</v>
      </c>
      <c r="L121" s="47">
        <f t="shared" si="2"/>
        <v>0</v>
      </c>
      <c r="M121" s="47">
        <f t="shared" si="3"/>
        <v>0</v>
      </c>
      <c r="N121" s="25"/>
      <c r="O121" s="26"/>
      <c r="AB121" s="6" t="s">
        <v>298</v>
      </c>
    </row>
    <row r="122" spans="1:28" ht="89.5" customHeight="1" thickBot="1" x14ac:dyDescent="0.4">
      <c r="A122" s="10">
        <v>114</v>
      </c>
      <c r="B122" s="36" t="e">
        <f>#REF!</f>
        <v>#REF!</v>
      </c>
      <c r="C122" s="56" t="e">
        <f>#REF!</f>
        <v>#REF!</v>
      </c>
      <c r="D122" s="58"/>
      <c r="E122" s="56" t="e">
        <f>#REF!</f>
        <v>#REF!</v>
      </c>
      <c r="F122" s="57"/>
      <c r="G122" s="58"/>
      <c r="H122" s="37" t="e">
        <f>#REF!</f>
        <v>#REF!</v>
      </c>
      <c r="I122" s="44">
        <v>1000</v>
      </c>
      <c r="J122" s="11">
        <v>0</v>
      </c>
      <c r="K122" s="16">
        <v>0.19</v>
      </c>
      <c r="L122" s="47">
        <f t="shared" si="2"/>
        <v>0</v>
      </c>
      <c r="M122" s="47">
        <f t="shared" si="3"/>
        <v>0</v>
      </c>
      <c r="N122" s="17"/>
      <c r="O122" s="18"/>
    </row>
    <row r="123" spans="1:28" ht="89.5" customHeight="1" thickBot="1" x14ac:dyDescent="0.4">
      <c r="A123" s="10">
        <v>115</v>
      </c>
      <c r="B123" s="36" t="e">
        <f>#REF!</f>
        <v>#REF!</v>
      </c>
      <c r="C123" s="56" t="e">
        <f>#REF!</f>
        <v>#REF!</v>
      </c>
      <c r="D123" s="58"/>
      <c r="E123" s="56" t="e">
        <f>#REF!</f>
        <v>#REF!</v>
      </c>
      <c r="F123" s="57"/>
      <c r="G123" s="58"/>
      <c r="H123" s="37" t="e">
        <f>#REF!</f>
        <v>#REF!</v>
      </c>
      <c r="I123" s="44">
        <v>1000</v>
      </c>
      <c r="J123" s="11">
        <v>0</v>
      </c>
      <c r="K123" s="16">
        <v>0.19</v>
      </c>
      <c r="L123" s="47">
        <f t="shared" si="2"/>
        <v>0</v>
      </c>
      <c r="M123" s="47">
        <f t="shared" si="3"/>
        <v>0</v>
      </c>
      <c r="N123" s="17"/>
      <c r="O123" s="18"/>
    </row>
    <row r="124" spans="1:28" ht="89.5" customHeight="1" thickBot="1" x14ac:dyDescent="0.4">
      <c r="A124" s="10">
        <v>116</v>
      </c>
      <c r="B124" s="36" t="e">
        <f>#REF!</f>
        <v>#REF!</v>
      </c>
      <c r="C124" s="56" t="e">
        <f>#REF!</f>
        <v>#REF!</v>
      </c>
      <c r="D124" s="58"/>
      <c r="E124" s="56" t="e">
        <f>#REF!</f>
        <v>#REF!</v>
      </c>
      <c r="F124" s="57"/>
      <c r="G124" s="58"/>
      <c r="H124" s="37" t="e">
        <f>#REF!</f>
        <v>#REF!</v>
      </c>
      <c r="I124" s="44">
        <v>1000</v>
      </c>
      <c r="J124" s="11">
        <v>0</v>
      </c>
      <c r="K124" s="16">
        <v>0.19</v>
      </c>
      <c r="L124" s="47">
        <f t="shared" si="2"/>
        <v>0</v>
      </c>
      <c r="M124" s="47">
        <f t="shared" si="3"/>
        <v>0</v>
      </c>
      <c r="N124" s="17"/>
      <c r="O124" s="18"/>
    </row>
    <row r="125" spans="1:28" ht="89.5" customHeight="1" thickBot="1" x14ac:dyDescent="0.4">
      <c r="A125" s="10">
        <v>117</v>
      </c>
      <c r="B125" s="36" t="e">
        <f>#REF!</f>
        <v>#REF!</v>
      </c>
      <c r="C125" s="56" t="e">
        <f>#REF!</f>
        <v>#REF!</v>
      </c>
      <c r="D125" s="58"/>
      <c r="E125" s="56" t="e">
        <f>#REF!</f>
        <v>#REF!</v>
      </c>
      <c r="F125" s="57"/>
      <c r="G125" s="58"/>
      <c r="H125" s="37" t="e">
        <f>#REF!</f>
        <v>#REF!</v>
      </c>
      <c r="I125" s="44">
        <v>1000</v>
      </c>
      <c r="J125" s="11">
        <v>0</v>
      </c>
      <c r="K125" s="16">
        <v>0.19</v>
      </c>
      <c r="L125" s="47">
        <f t="shared" si="2"/>
        <v>0</v>
      </c>
      <c r="M125" s="47">
        <f t="shared" si="3"/>
        <v>0</v>
      </c>
      <c r="N125" s="25"/>
      <c r="O125" s="26"/>
      <c r="AB125" s="6" t="s">
        <v>298</v>
      </c>
    </row>
    <row r="126" spans="1:28" ht="89.5" customHeight="1" thickBot="1" x14ac:dyDescent="0.4">
      <c r="A126" s="10">
        <v>118</v>
      </c>
      <c r="B126" s="36" t="e">
        <f>#REF!</f>
        <v>#REF!</v>
      </c>
      <c r="C126" s="56" t="e">
        <f>#REF!</f>
        <v>#REF!</v>
      </c>
      <c r="D126" s="58"/>
      <c r="E126" s="56" t="e">
        <f>#REF!</f>
        <v>#REF!</v>
      </c>
      <c r="F126" s="57"/>
      <c r="G126" s="58"/>
      <c r="H126" s="37" t="e">
        <f>#REF!</f>
        <v>#REF!</v>
      </c>
      <c r="I126" s="44">
        <v>1000</v>
      </c>
      <c r="J126" s="11">
        <v>0</v>
      </c>
      <c r="K126" s="16">
        <v>0.19</v>
      </c>
      <c r="L126" s="47">
        <f t="shared" si="2"/>
        <v>0</v>
      </c>
      <c r="M126" s="47">
        <f t="shared" si="3"/>
        <v>0</v>
      </c>
      <c r="N126" s="17"/>
      <c r="O126" s="18"/>
    </row>
    <row r="127" spans="1:28" ht="89.5" customHeight="1" thickBot="1" x14ac:dyDescent="0.4">
      <c r="A127" s="10">
        <v>119</v>
      </c>
      <c r="B127" s="36" t="e">
        <f>#REF!</f>
        <v>#REF!</v>
      </c>
      <c r="C127" s="56" t="e">
        <f>#REF!</f>
        <v>#REF!</v>
      </c>
      <c r="D127" s="58"/>
      <c r="E127" s="56" t="e">
        <f>#REF!</f>
        <v>#REF!</v>
      </c>
      <c r="F127" s="57"/>
      <c r="G127" s="58"/>
      <c r="H127" s="37" t="e">
        <f>#REF!</f>
        <v>#REF!</v>
      </c>
      <c r="I127" s="44">
        <v>1000</v>
      </c>
      <c r="J127" s="11">
        <v>0</v>
      </c>
      <c r="K127" s="16">
        <v>0.19</v>
      </c>
      <c r="L127" s="47">
        <f t="shared" si="2"/>
        <v>0</v>
      </c>
      <c r="M127" s="47">
        <f t="shared" si="3"/>
        <v>0</v>
      </c>
      <c r="N127" s="17"/>
      <c r="O127" s="18"/>
    </row>
    <row r="128" spans="1:28" ht="89.5" customHeight="1" thickBot="1" x14ac:dyDescent="0.4">
      <c r="A128" s="10">
        <v>120</v>
      </c>
      <c r="B128" s="36" t="e">
        <f>#REF!</f>
        <v>#REF!</v>
      </c>
      <c r="C128" s="56" t="e">
        <f>#REF!</f>
        <v>#REF!</v>
      </c>
      <c r="D128" s="58"/>
      <c r="E128" s="56" t="e">
        <f>#REF!</f>
        <v>#REF!</v>
      </c>
      <c r="F128" s="57"/>
      <c r="G128" s="58"/>
      <c r="H128" s="37" t="e">
        <f>#REF!</f>
        <v>#REF!</v>
      </c>
      <c r="I128" s="44">
        <v>1000</v>
      </c>
      <c r="J128" s="11">
        <v>0</v>
      </c>
      <c r="K128" s="16">
        <v>0.19</v>
      </c>
      <c r="L128" s="47">
        <f t="shared" si="2"/>
        <v>0</v>
      </c>
      <c r="M128" s="47">
        <f t="shared" si="3"/>
        <v>0</v>
      </c>
      <c r="N128" s="17"/>
      <c r="O128" s="18"/>
    </row>
    <row r="129" spans="1:28" ht="89.5" customHeight="1" thickBot="1" x14ac:dyDescent="0.4">
      <c r="A129" s="10">
        <v>121</v>
      </c>
      <c r="B129" s="36" t="e">
        <f>#REF!</f>
        <v>#REF!</v>
      </c>
      <c r="C129" s="56" t="e">
        <f>#REF!</f>
        <v>#REF!</v>
      </c>
      <c r="D129" s="58"/>
      <c r="E129" s="56" t="e">
        <f>#REF!</f>
        <v>#REF!</v>
      </c>
      <c r="F129" s="57"/>
      <c r="G129" s="58"/>
      <c r="H129" s="37" t="e">
        <f>#REF!</f>
        <v>#REF!</v>
      </c>
      <c r="I129" s="44">
        <v>1000</v>
      </c>
      <c r="J129" s="11">
        <v>0</v>
      </c>
      <c r="K129" s="16">
        <v>0.19</v>
      </c>
      <c r="L129" s="47">
        <f t="shared" si="2"/>
        <v>0</v>
      </c>
      <c r="M129" s="47">
        <f t="shared" si="3"/>
        <v>0</v>
      </c>
      <c r="N129" s="25"/>
      <c r="O129" s="26"/>
      <c r="AB129" s="6" t="s">
        <v>298</v>
      </c>
    </row>
    <row r="130" spans="1:28" ht="89.5" customHeight="1" thickBot="1" x14ac:dyDescent="0.4">
      <c r="A130" s="10">
        <v>122</v>
      </c>
      <c r="B130" s="36" t="e">
        <f>#REF!</f>
        <v>#REF!</v>
      </c>
      <c r="C130" s="56" t="e">
        <f>#REF!</f>
        <v>#REF!</v>
      </c>
      <c r="D130" s="58"/>
      <c r="E130" s="56" t="e">
        <f>#REF!</f>
        <v>#REF!</v>
      </c>
      <c r="F130" s="57"/>
      <c r="G130" s="58"/>
      <c r="H130" s="37" t="e">
        <f>#REF!</f>
        <v>#REF!</v>
      </c>
      <c r="I130" s="44">
        <v>1000</v>
      </c>
      <c r="J130" s="11">
        <v>0</v>
      </c>
      <c r="K130" s="16">
        <v>0.19</v>
      </c>
      <c r="L130" s="47">
        <f t="shared" si="2"/>
        <v>0</v>
      </c>
      <c r="M130" s="47">
        <f t="shared" si="3"/>
        <v>0</v>
      </c>
      <c r="N130" s="17"/>
      <c r="O130" s="18"/>
    </row>
    <row r="131" spans="1:28" ht="89.5" customHeight="1" thickBot="1" x14ac:dyDescent="0.4">
      <c r="A131" s="10">
        <v>123</v>
      </c>
      <c r="B131" s="36" t="e">
        <f>#REF!</f>
        <v>#REF!</v>
      </c>
      <c r="C131" s="56" t="e">
        <f>#REF!</f>
        <v>#REF!</v>
      </c>
      <c r="D131" s="58"/>
      <c r="E131" s="56" t="e">
        <f>#REF!</f>
        <v>#REF!</v>
      </c>
      <c r="F131" s="57"/>
      <c r="G131" s="58"/>
      <c r="H131" s="37" t="e">
        <f>#REF!</f>
        <v>#REF!</v>
      </c>
      <c r="I131" s="44">
        <v>1000</v>
      </c>
      <c r="J131" s="11">
        <v>0</v>
      </c>
      <c r="K131" s="16">
        <v>0.19</v>
      </c>
      <c r="L131" s="47">
        <f t="shared" si="2"/>
        <v>0</v>
      </c>
      <c r="M131" s="47">
        <f t="shared" si="3"/>
        <v>0</v>
      </c>
      <c r="N131" s="17"/>
      <c r="O131" s="18"/>
    </row>
    <row r="132" spans="1:28" ht="89.5" customHeight="1" thickBot="1" x14ac:dyDescent="0.4">
      <c r="A132" s="10">
        <v>124</v>
      </c>
      <c r="B132" s="36" t="e">
        <f>#REF!</f>
        <v>#REF!</v>
      </c>
      <c r="C132" s="56" t="e">
        <f>#REF!</f>
        <v>#REF!</v>
      </c>
      <c r="D132" s="58"/>
      <c r="E132" s="56" t="e">
        <f>#REF!</f>
        <v>#REF!</v>
      </c>
      <c r="F132" s="57"/>
      <c r="G132" s="58"/>
      <c r="H132" s="37" t="e">
        <f>#REF!</f>
        <v>#REF!</v>
      </c>
      <c r="I132" s="44">
        <v>1000</v>
      </c>
      <c r="J132" s="11">
        <v>0</v>
      </c>
      <c r="K132" s="16">
        <v>0.19</v>
      </c>
      <c r="L132" s="47">
        <f t="shared" si="2"/>
        <v>0</v>
      </c>
      <c r="M132" s="47">
        <f t="shared" si="3"/>
        <v>0</v>
      </c>
      <c r="N132" s="17"/>
      <c r="O132" s="18"/>
    </row>
    <row r="133" spans="1:28" ht="89.5" customHeight="1" thickBot="1" x14ac:dyDescent="0.4">
      <c r="A133" s="10">
        <v>125</v>
      </c>
      <c r="B133" s="36" t="e">
        <f>#REF!</f>
        <v>#REF!</v>
      </c>
      <c r="C133" s="56" t="e">
        <f>#REF!</f>
        <v>#REF!</v>
      </c>
      <c r="D133" s="58"/>
      <c r="E133" s="56" t="e">
        <f>#REF!</f>
        <v>#REF!</v>
      </c>
      <c r="F133" s="57"/>
      <c r="G133" s="58"/>
      <c r="H133" s="37" t="e">
        <f>#REF!</f>
        <v>#REF!</v>
      </c>
      <c r="I133" s="44">
        <v>1000</v>
      </c>
      <c r="J133" s="11">
        <v>0</v>
      </c>
      <c r="K133" s="16">
        <v>0.19</v>
      </c>
      <c r="L133" s="47">
        <f t="shared" si="2"/>
        <v>0</v>
      </c>
      <c r="M133" s="47">
        <f t="shared" si="3"/>
        <v>0</v>
      </c>
      <c r="N133" s="25"/>
      <c r="O133" s="26"/>
      <c r="AB133" s="6" t="s">
        <v>298</v>
      </c>
    </row>
    <row r="134" spans="1:28" ht="89.5" customHeight="1" thickBot="1" x14ac:dyDescent="0.4">
      <c r="A134" s="10">
        <v>126</v>
      </c>
      <c r="B134" s="36" t="e">
        <f>#REF!</f>
        <v>#REF!</v>
      </c>
      <c r="C134" s="56" t="e">
        <f>#REF!</f>
        <v>#REF!</v>
      </c>
      <c r="D134" s="58"/>
      <c r="E134" s="56" t="e">
        <f>#REF!</f>
        <v>#REF!</v>
      </c>
      <c r="F134" s="57"/>
      <c r="G134" s="58"/>
      <c r="H134" s="37" t="e">
        <f>#REF!</f>
        <v>#REF!</v>
      </c>
      <c r="I134" s="44">
        <v>1000</v>
      </c>
      <c r="J134" s="11">
        <v>0</v>
      </c>
      <c r="K134" s="16">
        <v>0.19</v>
      </c>
      <c r="L134" s="47">
        <f t="shared" si="2"/>
        <v>0</v>
      </c>
      <c r="M134" s="47">
        <f t="shared" si="3"/>
        <v>0</v>
      </c>
      <c r="N134" s="17"/>
      <c r="O134" s="18"/>
    </row>
    <row r="135" spans="1:28" ht="89.5" customHeight="1" thickBot="1" x14ac:dyDescent="0.4">
      <c r="A135" s="10">
        <v>127</v>
      </c>
      <c r="B135" s="36" t="e">
        <f>#REF!</f>
        <v>#REF!</v>
      </c>
      <c r="C135" s="56" t="e">
        <f>#REF!</f>
        <v>#REF!</v>
      </c>
      <c r="D135" s="58"/>
      <c r="E135" s="56" t="e">
        <f>#REF!</f>
        <v>#REF!</v>
      </c>
      <c r="F135" s="57"/>
      <c r="G135" s="58"/>
      <c r="H135" s="37" t="e">
        <f>#REF!</f>
        <v>#REF!</v>
      </c>
      <c r="I135" s="44">
        <v>1000</v>
      </c>
      <c r="J135" s="11">
        <v>0</v>
      </c>
      <c r="K135" s="16">
        <v>0.19</v>
      </c>
      <c r="L135" s="47">
        <f t="shared" si="2"/>
        <v>0</v>
      </c>
      <c r="M135" s="47">
        <f t="shared" si="3"/>
        <v>0</v>
      </c>
      <c r="N135" s="17"/>
      <c r="O135" s="18"/>
    </row>
    <row r="136" spans="1:28" ht="89.5" customHeight="1" thickBot="1" x14ac:dyDescent="0.4">
      <c r="A136" s="10">
        <v>128</v>
      </c>
      <c r="B136" s="36" t="e">
        <f>#REF!</f>
        <v>#REF!</v>
      </c>
      <c r="C136" s="56" t="e">
        <f>#REF!</f>
        <v>#REF!</v>
      </c>
      <c r="D136" s="58"/>
      <c r="E136" s="56" t="e">
        <f>#REF!</f>
        <v>#REF!</v>
      </c>
      <c r="F136" s="57"/>
      <c r="G136" s="58"/>
      <c r="H136" s="37" t="e">
        <f>#REF!</f>
        <v>#REF!</v>
      </c>
      <c r="I136" s="44">
        <v>1000</v>
      </c>
      <c r="J136" s="11">
        <v>0</v>
      </c>
      <c r="K136" s="16">
        <v>0.19</v>
      </c>
      <c r="L136" s="47">
        <f t="shared" si="2"/>
        <v>0</v>
      </c>
      <c r="M136" s="47">
        <f t="shared" si="3"/>
        <v>0</v>
      </c>
      <c r="N136" s="17"/>
      <c r="O136" s="18"/>
    </row>
    <row r="137" spans="1:28" ht="89.5" customHeight="1" thickBot="1" x14ac:dyDescent="0.4">
      <c r="A137" s="10">
        <v>129</v>
      </c>
      <c r="B137" s="36" t="e">
        <f>#REF!</f>
        <v>#REF!</v>
      </c>
      <c r="C137" s="56" t="e">
        <f>#REF!</f>
        <v>#REF!</v>
      </c>
      <c r="D137" s="58"/>
      <c r="E137" s="56" t="e">
        <f>#REF!</f>
        <v>#REF!</v>
      </c>
      <c r="F137" s="57"/>
      <c r="G137" s="58"/>
      <c r="H137" s="37" t="e">
        <f>#REF!</f>
        <v>#REF!</v>
      </c>
      <c r="I137" s="44">
        <v>1000</v>
      </c>
      <c r="J137" s="11">
        <v>0</v>
      </c>
      <c r="K137" s="16">
        <v>0.19</v>
      </c>
      <c r="L137" s="47">
        <f t="shared" si="2"/>
        <v>0</v>
      </c>
      <c r="M137" s="47">
        <f t="shared" si="3"/>
        <v>0</v>
      </c>
      <c r="N137" s="25"/>
      <c r="O137" s="26"/>
      <c r="AB137" s="6" t="s">
        <v>298</v>
      </c>
    </row>
    <row r="138" spans="1:28" ht="89.5" customHeight="1" thickBot="1" x14ac:dyDescent="0.4">
      <c r="A138" s="10">
        <v>130</v>
      </c>
      <c r="B138" s="36" t="e">
        <f>#REF!</f>
        <v>#REF!</v>
      </c>
      <c r="C138" s="56" t="e">
        <f>#REF!</f>
        <v>#REF!</v>
      </c>
      <c r="D138" s="58"/>
      <c r="E138" s="56" t="e">
        <f>#REF!</f>
        <v>#REF!</v>
      </c>
      <c r="F138" s="57"/>
      <c r="G138" s="58"/>
      <c r="H138" s="37" t="e">
        <f>#REF!</f>
        <v>#REF!</v>
      </c>
      <c r="I138" s="44">
        <v>1000</v>
      </c>
      <c r="J138" s="11">
        <v>0</v>
      </c>
      <c r="K138" s="16">
        <v>0.19</v>
      </c>
      <c r="L138" s="47">
        <f t="shared" ref="L138:L161" si="4">+J138+(J138*19%)</f>
        <v>0</v>
      </c>
      <c r="M138" s="47">
        <f t="shared" ref="M138:M148" si="5">+R$9*L138</f>
        <v>0</v>
      </c>
      <c r="N138" s="17"/>
      <c r="O138" s="18"/>
    </row>
    <row r="139" spans="1:28" ht="89.5" customHeight="1" thickBot="1" x14ac:dyDescent="0.4">
      <c r="A139" s="10">
        <v>131</v>
      </c>
      <c r="B139" s="36" t="e">
        <f>#REF!</f>
        <v>#REF!</v>
      </c>
      <c r="C139" s="56" t="e">
        <f>#REF!</f>
        <v>#REF!</v>
      </c>
      <c r="D139" s="58"/>
      <c r="E139" s="56" t="e">
        <f>#REF!</f>
        <v>#REF!</v>
      </c>
      <c r="F139" s="57"/>
      <c r="G139" s="58"/>
      <c r="H139" s="37" t="e">
        <f>#REF!</f>
        <v>#REF!</v>
      </c>
      <c r="I139" s="44">
        <v>1000</v>
      </c>
      <c r="J139" s="11">
        <v>0</v>
      </c>
      <c r="K139" s="16">
        <v>0.19</v>
      </c>
      <c r="L139" s="47">
        <f t="shared" si="4"/>
        <v>0</v>
      </c>
      <c r="M139" s="47">
        <f t="shared" si="5"/>
        <v>0</v>
      </c>
      <c r="N139" s="17"/>
      <c r="O139" s="18"/>
    </row>
    <row r="140" spans="1:28" ht="89.5" customHeight="1" thickBot="1" x14ac:dyDescent="0.4">
      <c r="A140" s="10">
        <v>132</v>
      </c>
      <c r="B140" s="36" t="e">
        <f>#REF!</f>
        <v>#REF!</v>
      </c>
      <c r="C140" s="56" t="e">
        <f>#REF!</f>
        <v>#REF!</v>
      </c>
      <c r="D140" s="58"/>
      <c r="E140" s="56" t="e">
        <f>#REF!</f>
        <v>#REF!</v>
      </c>
      <c r="F140" s="57"/>
      <c r="G140" s="58"/>
      <c r="H140" s="37" t="e">
        <f>#REF!</f>
        <v>#REF!</v>
      </c>
      <c r="I140" s="44">
        <v>1000</v>
      </c>
      <c r="J140" s="11">
        <v>0</v>
      </c>
      <c r="K140" s="16">
        <v>0.19</v>
      </c>
      <c r="L140" s="47">
        <f t="shared" si="4"/>
        <v>0</v>
      </c>
      <c r="M140" s="47">
        <f t="shared" si="5"/>
        <v>0</v>
      </c>
      <c r="N140" s="17"/>
      <c r="O140" s="18"/>
    </row>
    <row r="141" spans="1:28" ht="89.5" customHeight="1" thickBot="1" x14ac:dyDescent="0.4">
      <c r="A141" s="10">
        <v>133</v>
      </c>
      <c r="B141" s="36" t="e">
        <f>#REF!</f>
        <v>#REF!</v>
      </c>
      <c r="C141" s="56" t="e">
        <f>#REF!</f>
        <v>#REF!</v>
      </c>
      <c r="D141" s="58"/>
      <c r="E141" s="56" t="e">
        <f>#REF!</f>
        <v>#REF!</v>
      </c>
      <c r="F141" s="57"/>
      <c r="G141" s="58"/>
      <c r="H141" s="37" t="e">
        <f>#REF!</f>
        <v>#REF!</v>
      </c>
      <c r="I141" s="44">
        <v>1000</v>
      </c>
      <c r="J141" s="11">
        <v>0</v>
      </c>
      <c r="K141" s="16">
        <v>0.19</v>
      </c>
      <c r="L141" s="47">
        <f t="shared" si="4"/>
        <v>0</v>
      </c>
      <c r="M141" s="47">
        <f t="shared" si="5"/>
        <v>0</v>
      </c>
      <c r="N141" s="25"/>
      <c r="O141" s="26"/>
      <c r="AB141" s="6" t="s">
        <v>298</v>
      </c>
    </row>
    <row r="142" spans="1:28" ht="89.5" customHeight="1" thickBot="1" x14ac:dyDescent="0.4">
      <c r="A142" s="10">
        <v>134</v>
      </c>
      <c r="B142" s="36" t="e">
        <f>#REF!</f>
        <v>#REF!</v>
      </c>
      <c r="C142" s="56" t="e">
        <f>#REF!</f>
        <v>#REF!</v>
      </c>
      <c r="D142" s="58"/>
      <c r="E142" s="56" t="e">
        <f>#REF!</f>
        <v>#REF!</v>
      </c>
      <c r="F142" s="57"/>
      <c r="G142" s="58"/>
      <c r="H142" s="37" t="e">
        <f>#REF!</f>
        <v>#REF!</v>
      </c>
      <c r="I142" s="44">
        <v>1000</v>
      </c>
      <c r="J142" s="11">
        <v>0</v>
      </c>
      <c r="K142" s="16">
        <v>0.19</v>
      </c>
      <c r="L142" s="47">
        <f t="shared" si="4"/>
        <v>0</v>
      </c>
      <c r="M142" s="47">
        <f t="shared" si="5"/>
        <v>0</v>
      </c>
      <c r="N142" s="17"/>
      <c r="O142" s="18"/>
    </row>
    <row r="143" spans="1:28" ht="89.5" customHeight="1" thickBot="1" x14ac:dyDescent="0.4">
      <c r="A143" s="10">
        <v>135</v>
      </c>
      <c r="B143" s="36" t="e">
        <f>#REF!</f>
        <v>#REF!</v>
      </c>
      <c r="C143" s="56" t="e">
        <f>#REF!</f>
        <v>#REF!</v>
      </c>
      <c r="D143" s="58"/>
      <c r="E143" s="56" t="e">
        <f>#REF!</f>
        <v>#REF!</v>
      </c>
      <c r="F143" s="57"/>
      <c r="G143" s="58"/>
      <c r="H143" s="37" t="e">
        <f>#REF!</f>
        <v>#REF!</v>
      </c>
      <c r="I143" s="44">
        <v>1000</v>
      </c>
      <c r="J143" s="11">
        <v>0</v>
      </c>
      <c r="K143" s="16">
        <v>0.19</v>
      </c>
      <c r="L143" s="47">
        <f t="shared" si="4"/>
        <v>0</v>
      </c>
      <c r="M143" s="47">
        <f t="shared" si="5"/>
        <v>0</v>
      </c>
      <c r="N143" s="17"/>
      <c r="O143" s="18"/>
    </row>
    <row r="144" spans="1:28" ht="89.5" customHeight="1" thickBot="1" x14ac:dyDescent="0.4">
      <c r="A144" s="10">
        <v>136</v>
      </c>
      <c r="B144" s="36" t="e">
        <f>#REF!</f>
        <v>#REF!</v>
      </c>
      <c r="C144" s="56" t="e">
        <f>#REF!</f>
        <v>#REF!</v>
      </c>
      <c r="D144" s="58"/>
      <c r="E144" s="56" t="e">
        <f>#REF!</f>
        <v>#REF!</v>
      </c>
      <c r="F144" s="57"/>
      <c r="G144" s="58"/>
      <c r="H144" s="37" t="e">
        <f>#REF!</f>
        <v>#REF!</v>
      </c>
      <c r="I144" s="44">
        <v>1000</v>
      </c>
      <c r="J144" s="11">
        <v>0</v>
      </c>
      <c r="K144" s="16">
        <v>0.19</v>
      </c>
      <c r="L144" s="47">
        <f t="shared" si="4"/>
        <v>0</v>
      </c>
      <c r="M144" s="47">
        <f t="shared" si="5"/>
        <v>0</v>
      </c>
      <c r="N144" s="17"/>
      <c r="O144" s="18"/>
    </row>
    <row r="145" spans="1:28" ht="89.5" customHeight="1" thickBot="1" x14ac:dyDescent="0.4">
      <c r="A145" s="10">
        <v>137</v>
      </c>
      <c r="B145" s="36" t="e">
        <f>#REF!</f>
        <v>#REF!</v>
      </c>
      <c r="C145" s="56" t="e">
        <f>#REF!</f>
        <v>#REF!</v>
      </c>
      <c r="D145" s="58"/>
      <c r="E145" s="56" t="e">
        <f>#REF!</f>
        <v>#REF!</v>
      </c>
      <c r="F145" s="57"/>
      <c r="G145" s="58"/>
      <c r="H145" s="37" t="e">
        <f>#REF!</f>
        <v>#REF!</v>
      </c>
      <c r="I145" s="44">
        <v>1000</v>
      </c>
      <c r="J145" s="11">
        <v>0</v>
      </c>
      <c r="K145" s="16">
        <v>0.19</v>
      </c>
      <c r="L145" s="47">
        <f t="shared" si="4"/>
        <v>0</v>
      </c>
      <c r="M145" s="47">
        <f t="shared" si="5"/>
        <v>0</v>
      </c>
      <c r="N145" s="25"/>
      <c r="O145" s="26"/>
      <c r="AB145" s="6" t="s">
        <v>298</v>
      </c>
    </row>
    <row r="146" spans="1:28" ht="89.5" customHeight="1" thickBot="1" x14ac:dyDescent="0.4">
      <c r="A146" s="10">
        <v>138</v>
      </c>
      <c r="B146" s="36" t="e">
        <f>#REF!</f>
        <v>#REF!</v>
      </c>
      <c r="C146" s="56" t="e">
        <f>#REF!</f>
        <v>#REF!</v>
      </c>
      <c r="D146" s="58"/>
      <c r="E146" s="56" t="e">
        <f>#REF!</f>
        <v>#REF!</v>
      </c>
      <c r="F146" s="57"/>
      <c r="G146" s="58"/>
      <c r="H146" s="37" t="e">
        <f>#REF!</f>
        <v>#REF!</v>
      </c>
      <c r="I146" s="44">
        <v>1000</v>
      </c>
      <c r="J146" s="11">
        <v>0</v>
      </c>
      <c r="K146" s="16">
        <v>0.19</v>
      </c>
      <c r="L146" s="47">
        <f t="shared" si="4"/>
        <v>0</v>
      </c>
      <c r="M146" s="47">
        <f t="shared" si="5"/>
        <v>0</v>
      </c>
      <c r="N146" s="17"/>
      <c r="O146" s="18"/>
    </row>
    <row r="147" spans="1:28" ht="89.5" customHeight="1" thickBot="1" x14ac:dyDescent="0.4">
      <c r="A147" s="10">
        <v>139</v>
      </c>
      <c r="B147" s="36" t="e">
        <f>#REF!</f>
        <v>#REF!</v>
      </c>
      <c r="C147" s="56" t="e">
        <f>#REF!</f>
        <v>#REF!</v>
      </c>
      <c r="D147" s="58"/>
      <c r="E147" s="56" t="e">
        <f>#REF!</f>
        <v>#REF!</v>
      </c>
      <c r="F147" s="57"/>
      <c r="G147" s="58"/>
      <c r="H147" s="37" t="e">
        <f>#REF!</f>
        <v>#REF!</v>
      </c>
      <c r="I147" s="44">
        <v>1000</v>
      </c>
      <c r="J147" s="11">
        <v>0</v>
      </c>
      <c r="K147" s="16">
        <v>0.19</v>
      </c>
      <c r="L147" s="47">
        <f t="shared" si="4"/>
        <v>0</v>
      </c>
      <c r="M147" s="47">
        <f t="shared" si="5"/>
        <v>0</v>
      </c>
      <c r="N147" s="17"/>
      <c r="O147" s="18"/>
    </row>
    <row r="148" spans="1:28" ht="92.15" customHeight="1" thickBot="1" x14ac:dyDescent="0.4">
      <c r="A148" s="10">
        <v>140</v>
      </c>
      <c r="B148" s="36" t="s">
        <v>322</v>
      </c>
      <c r="C148" s="56" t="s">
        <v>323</v>
      </c>
      <c r="D148" s="58"/>
      <c r="E148" s="64" t="s">
        <v>323</v>
      </c>
      <c r="F148" s="65"/>
      <c r="G148" s="66"/>
      <c r="H148" s="45" t="s">
        <v>324</v>
      </c>
      <c r="I148" s="46">
        <v>80</v>
      </c>
      <c r="J148" s="15"/>
      <c r="K148" s="16">
        <v>0.19</v>
      </c>
      <c r="L148" s="47">
        <f t="shared" si="4"/>
        <v>0</v>
      </c>
      <c r="M148" s="47">
        <f t="shared" si="5"/>
        <v>0</v>
      </c>
      <c r="N148" s="17"/>
      <c r="O148" s="18"/>
    </row>
    <row r="149" spans="1:28" ht="89.5" customHeight="1" thickBot="1" x14ac:dyDescent="0.4">
      <c r="A149" s="10">
        <v>141</v>
      </c>
      <c r="B149" s="36" t="s">
        <v>325</v>
      </c>
      <c r="C149" s="56" t="s">
        <v>323</v>
      </c>
      <c r="D149" s="58"/>
      <c r="E149" s="64" t="s">
        <v>323</v>
      </c>
      <c r="F149" s="65"/>
      <c r="G149" s="66"/>
      <c r="H149" s="45" t="s">
        <v>324</v>
      </c>
      <c r="I149" s="46">
        <v>80</v>
      </c>
      <c r="J149" s="15"/>
      <c r="K149" s="19">
        <v>0.19</v>
      </c>
      <c r="L149" s="47">
        <f t="shared" si="4"/>
        <v>0</v>
      </c>
      <c r="M149" s="49">
        <f>+I149*L149</f>
        <v>0</v>
      </c>
      <c r="N149" s="27"/>
      <c r="O149" s="28"/>
      <c r="AB149" s="6" t="s">
        <v>298</v>
      </c>
    </row>
    <row r="150" spans="1:28" ht="89.5" customHeight="1" thickBot="1" x14ac:dyDescent="0.4">
      <c r="A150" s="10">
        <v>142</v>
      </c>
      <c r="B150" s="36" t="s">
        <v>333</v>
      </c>
      <c r="C150" s="56" t="s">
        <v>323</v>
      </c>
      <c r="D150" s="58"/>
      <c r="E150" s="64" t="s">
        <v>323</v>
      </c>
      <c r="F150" s="65"/>
      <c r="G150" s="66"/>
      <c r="H150" s="45" t="s">
        <v>324</v>
      </c>
      <c r="I150" s="46">
        <v>80</v>
      </c>
      <c r="J150" s="15"/>
      <c r="K150" s="12">
        <v>0.19</v>
      </c>
      <c r="L150" s="47">
        <f t="shared" si="4"/>
        <v>0</v>
      </c>
      <c r="M150" s="47">
        <f t="shared" ref="M150:M152" si="6">+I150*L150</f>
        <v>0</v>
      </c>
      <c r="N150" s="29"/>
      <c r="O150" s="30"/>
    </row>
    <row r="151" spans="1:28" ht="89.5" customHeight="1" thickBot="1" x14ac:dyDescent="0.4">
      <c r="A151" s="10">
        <v>143</v>
      </c>
      <c r="B151" s="36" t="s">
        <v>326</v>
      </c>
      <c r="C151" s="56" t="s">
        <v>323</v>
      </c>
      <c r="D151" s="58"/>
      <c r="E151" s="64" t="s">
        <v>323</v>
      </c>
      <c r="F151" s="65"/>
      <c r="G151" s="66"/>
      <c r="H151" s="45" t="s">
        <v>324</v>
      </c>
      <c r="I151" s="46">
        <v>80</v>
      </c>
      <c r="J151" s="15"/>
      <c r="K151" s="16">
        <v>0.19</v>
      </c>
      <c r="L151" s="47">
        <f t="shared" si="4"/>
        <v>0</v>
      </c>
      <c r="M151" s="48">
        <f t="shared" si="6"/>
        <v>0</v>
      </c>
      <c r="N151" s="17"/>
      <c r="O151" s="18"/>
    </row>
    <row r="152" spans="1:28" ht="89.5" customHeight="1" thickBot="1" x14ac:dyDescent="0.4">
      <c r="A152" s="10">
        <v>144</v>
      </c>
      <c r="B152" s="36" t="s">
        <v>335</v>
      </c>
      <c r="C152" s="56" t="s">
        <v>323</v>
      </c>
      <c r="D152" s="58"/>
      <c r="E152" s="64" t="s">
        <v>323</v>
      </c>
      <c r="F152" s="65"/>
      <c r="G152" s="66"/>
      <c r="H152" s="45" t="s">
        <v>324</v>
      </c>
      <c r="I152" s="46">
        <v>80</v>
      </c>
      <c r="J152" s="15"/>
      <c r="K152" s="16">
        <v>0.19</v>
      </c>
      <c r="L152" s="47">
        <f t="shared" si="4"/>
        <v>0</v>
      </c>
      <c r="M152" s="48">
        <f t="shared" si="6"/>
        <v>0</v>
      </c>
      <c r="N152" s="17"/>
      <c r="O152" s="18"/>
    </row>
    <row r="153" spans="1:28" ht="89.5" customHeight="1" thickBot="1" x14ac:dyDescent="0.4">
      <c r="A153" s="10">
        <v>145</v>
      </c>
      <c r="B153" s="36" t="s">
        <v>327</v>
      </c>
      <c r="C153" s="56" t="s">
        <v>323</v>
      </c>
      <c r="D153" s="58"/>
      <c r="E153" s="64" t="s">
        <v>323</v>
      </c>
      <c r="F153" s="65"/>
      <c r="G153" s="66"/>
      <c r="H153" s="45" t="s">
        <v>324</v>
      </c>
      <c r="I153" s="46">
        <v>80</v>
      </c>
      <c r="J153" s="15"/>
      <c r="K153" s="16">
        <v>0.19</v>
      </c>
      <c r="L153" s="47">
        <f t="shared" si="4"/>
        <v>0</v>
      </c>
      <c r="M153" s="48">
        <f>+I153*L153</f>
        <v>0</v>
      </c>
      <c r="N153" s="25"/>
      <c r="O153" s="26"/>
      <c r="AB153" s="6" t="s">
        <v>298</v>
      </c>
    </row>
    <row r="154" spans="1:28" ht="89.5" customHeight="1" thickBot="1" x14ac:dyDescent="0.4">
      <c r="A154" s="10">
        <v>146</v>
      </c>
      <c r="B154" s="36" t="s">
        <v>328</v>
      </c>
      <c r="C154" s="56" t="s">
        <v>323</v>
      </c>
      <c r="D154" s="58"/>
      <c r="E154" s="64" t="s">
        <v>323</v>
      </c>
      <c r="F154" s="65"/>
      <c r="G154" s="66"/>
      <c r="H154" s="45" t="s">
        <v>324</v>
      </c>
      <c r="I154" s="46">
        <v>80</v>
      </c>
      <c r="J154" s="15"/>
      <c r="K154" s="16">
        <v>0.19</v>
      </c>
      <c r="L154" s="47">
        <f t="shared" si="4"/>
        <v>0</v>
      </c>
      <c r="M154" s="48">
        <f t="shared" ref="M154:M156" si="7">+I154*L154</f>
        <v>0</v>
      </c>
      <c r="N154" s="17"/>
      <c r="O154" s="18"/>
    </row>
    <row r="155" spans="1:28" ht="89.5" customHeight="1" thickBot="1" x14ac:dyDescent="0.4">
      <c r="A155" s="10">
        <v>147</v>
      </c>
      <c r="B155" s="36" t="s">
        <v>329</v>
      </c>
      <c r="C155" s="56" t="s">
        <v>323</v>
      </c>
      <c r="D155" s="58"/>
      <c r="E155" s="64" t="s">
        <v>323</v>
      </c>
      <c r="F155" s="65"/>
      <c r="G155" s="66"/>
      <c r="H155" s="45" t="s">
        <v>324</v>
      </c>
      <c r="I155" s="46">
        <v>80</v>
      </c>
      <c r="J155" s="15"/>
      <c r="K155" s="16">
        <v>0.19</v>
      </c>
      <c r="L155" s="47">
        <f t="shared" si="4"/>
        <v>0</v>
      </c>
      <c r="M155" s="48">
        <f t="shared" si="7"/>
        <v>0</v>
      </c>
      <c r="N155" s="17"/>
      <c r="O155" s="18"/>
    </row>
    <row r="156" spans="1:28" ht="89.5" customHeight="1" thickBot="1" x14ac:dyDescent="0.4">
      <c r="A156" s="10">
        <v>148</v>
      </c>
      <c r="B156" s="36" t="s">
        <v>330</v>
      </c>
      <c r="C156" s="56" t="s">
        <v>323</v>
      </c>
      <c r="D156" s="58"/>
      <c r="E156" s="64" t="s">
        <v>323</v>
      </c>
      <c r="F156" s="65"/>
      <c r="G156" s="66"/>
      <c r="H156" s="45" t="s">
        <v>324</v>
      </c>
      <c r="I156" s="46">
        <v>80</v>
      </c>
      <c r="J156" s="15"/>
      <c r="K156" s="16">
        <v>0.19</v>
      </c>
      <c r="L156" s="47">
        <f t="shared" si="4"/>
        <v>0</v>
      </c>
      <c r="M156" s="48">
        <f t="shared" si="7"/>
        <v>0</v>
      </c>
      <c r="N156" s="17"/>
      <c r="O156" s="18"/>
    </row>
    <row r="157" spans="1:28" ht="89.5" customHeight="1" thickBot="1" x14ac:dyDescent="0.4">
      <c r="A157" s="10">
        <v>149</v>
      </c>
      <c r="B157" s="36" t="s">
        <v>331</v>
      </c>
      <c r="C157" s="56" t="s">
        <v>323</v>
      </c>
      <c r="D157" s="58"/>
      <c r="E157" s="64" t="s">
        <v>323</v>
      </c>
      <c r="F157" s="65"/>
      <c r="G157" s="66"/>
      <c r="H157" s="45" t="s">
        <v>324</v>
      </c>
      <c r="I157" s="46">
        <v>80</v>
      </c>
      <c r="J157" s="15"/>
      <c r="K157" s="16">
        <v>0.19</v>
      </c>
      <c r="L157" s="47">
        <f t="shared" si="4"/>
        <v>0</v>
      </c>
      <c r="M157" s="48">
        <f>+I157*L157</f>
        <v>0</v>
      </c>
      <c r="N157" s="25"/>
      <c r="O157" s="26"/>
      <c r="AB157" s="6" t="s">
        <v>298</v>
      </c>
    </row>
    <row r="158" spans="1:28" ht="89.5" customHeight="1" thickBot="1" x14ac:dyDescent="0.4">
      <c r="A158" s="10">
        <v>150</v>
      </c>
      <c r="B158" s="36" t="s">
        <v>332</v>
      </c>
      <c r="C158" s="56" t="s">
        <v>323</v>
      </c>
      <c r="D158" s="58"/>
      <c r="E158" s="64" t="s">
        <v>323</v>
      </c>
      <c r="F158" s="65"/>
      <c r="G158" s="66"/>
      <c r="H158" s="45" t="s">
        <v>324</v>
      </c>
      <c r="I158" s="46">
        <v>80</v>
      </c>
      <c r="J158" s="15"/>
      <c r="K158" s="16">
        <v>0.19</v>
      </c>
      <c r="L158" s="47">
        <f t="shared" si="4"/>
        <v>0</v>
      </c>
      <c r="M158" s="48">
        <f t="shared" ref="M158:M160" si="8">+I158*L158</f>
        <v>0</v>
      </c>
      <c r="N158" s="17"/>
      <c r="O158" s="18"/>
    </row>
    <row r="159" spans="1:28" ht="89.5" customHeight="1" thickBot="1" x14ac:dyDescent="0.4">
      <c r="A159" s="10">
        <v>151</v>
      </c>
      <c r="B159" s="36" t="s">
        <v>336</v>
      </c>
      <c r="C159" s="56" t="s">
        <v>323</v>
      </c>
      <c r="D159" s="58"/>
      <c r="E159" s="64" t="s">
        <v>323</v>
      </c>
      <c r="F159" s="65"/>
      <c r="G159" s="66"/>
      <c r="H159" s="45" t="s">
        <v>324</v>
      </c>
      <c r="I159" s="46">
        <v>80</v>
      </c>
      <c r="J159" s="15"/>
      <c r="K159" s="16">
        <v>0.19</v>
      </c>
      <c r="L159" s="47">
        <f t="shared" si="4"/>
        <v>0</v>
      </c>
      <c r="M159" s="48">
        <f t="shared" si="8"/>
        <v>0</v>
      </c>
      <c r="N159" s="17"/>
      <c r="O159" s="18"/>
    </row>
    <row r="160" spans="1:28" ht="89.5" customHeight="1" thickBot="1" x14ac:dyDescent="0.4">
      <c r="A160" s="10">
        <v>152</v>
      </c>
      <c r="B160" s="36" t="s">
        <v>334</v>
      </c>
      <c r="C160" s="56" t="s">
        <v>323</v>
      </c>
      <c r="D160" s="58"/>
      <c r="E160" s="64" t="s">
        <v>323</v>
      </c>
      <c r="F160" s="65"/>
      <c r="G160" s="66"/>
      <c r="H160" s="45" t="s">
        <v>324</v>
      </c>
      <c r="I160" s="46">
        <v>80</v>
      </c>
      <c r="J160" s="15"/>
      <c r="K160" s="16">
        <v>0.19</v>
      </c>
      <c r="L160" s="47">
        <f t="shared" si="4"/>
        <v>0</v>
      </c>
      <c r="M160" s="48">
        <f t="shared" si="8"/>
        <v>0</v>
      </c>
      <c r="N160" s="17"/>
      <c r="O160" s="18"/>
    </row>
    <row r="161" spans="1:28" ht="89.5" customHeight="1" thickBot="1" x14ac:dyDescent="0.4">
      <c r="A161" s="10">
        <v>153</v>
      </c>
      <c r="B161" s="36" t="s">
        <v>337</v>
      </c>
      <c r="C161" s="56" t="s">
        <v>323</v>
      </c>
      <c r="D161" s="58"/>
      <c r="E161" s="67" t="s">
        <v>323</v>
      </c>
      <c r="F161" s="68"/>
      <c r="G161" s="69"/>
      <c r="H161" s="45" t="s">
        <v>324</v>
      </c>
      <c r="I161" s="46">
        <v>80</v>
      </c>
      <c r="J161" s="15"/>
      <c r="K161" s="16">
        <v>0.19</v>
      </c>
      <c r="L161" s="47">
        <f t="shared" si="4"/>
        <v>0</v>
      </c>
      <c r="M161" s="48">
        <f>+I161*L161</f>
        <v>0</v>
      </c>
      <c r="N161" s="25"/>
      <c r="O161" s="26"/>
      <c r="AB161" s="6" t="s">
        <v>298</v>
      </c>
    </row>
    <row r="162" spans="1:28" ht="29.25" customHeight="1" x14ac:dyDescent="0.35">
      <c r="A162" s="92" t="s">
        <v>299</v>
      </c>
      <c r="B162" s="93"/>
      <c r="C162" s="93"/>
      <c r="D162" s="93"/>
      <c r="E162" s="93"/>
      <c r="F162" s="93"/>
      <c r="G162" s="93"/>
      <c r="H162" s="93"/>
      <c r="I162" s="93"/>
      <c r="J162" s="93"/>
      <c r="K162" s="93"/>
      <c r="L162" s="93"/>
      <c r="M162" s="50">
        <f>SUM(M9:M161)</f>
        <v>0</v>
      </c>
      <c r="N162" s="94"/>
      <c r="O162" s="94"/>
    </row>
    <row r="163" spans="1:28" ht="29.25" customHeight="1" x14ac:dyDescent="0.35">
      <c r="A163" s="92" t="s">
        <v>460</v>
      </c>
      <c r="B163" s="92"/>
      <c r="C163" s="92"/>
      <c r="D163" s="92"/>
      <c r="E163" s="92"/>
      <c r="F163" s="92"/>
      <c r="G163" s="92"/>
      <c r="H163" s="92"/>
      <c r="I163" s="92"/>
      <c r="J163" s="92"/>
      <c r="K163" s="92"/>
      <c r="L163" s="92"/>
      <c r="M163" s="31"/>
      <c r="N163" s="95"/>
      <c r="O163" s="95"/>
    </row>
    <row r="164" spans="1:28" s="2" customFormat="1" ht="29.25" customHeight="1" x14ac:dyDescent="0.35">
      <c r="A164" s="92" t="s">
        <v>300</v>
      </c>
      <c r="B164" s="92"/>
      <c r="C164" s="92"/>
      <c r="D164" s="92"/>
      <c r="E164" s="92"/>
      <c r="F164" s="92"/>
      <c r="G164" s="92"/>
      <c r="H164" s="92"/>
      <c r="I164" s="92"/>
      <c r="J164" s="92"/>
      <c r="K164" s="92"/>
      <c r="L164" s="92"/>
      <c r="M164" s="32"/>
      <c r="N164" s="95"/>
      <c r="O164" s="95"/>
    </row>
    <row r="165" spans="1:28" s="2" customFormat="1" x14ac:dyDescent="0.35">
      <c r="A165" s="33"/>
      <c r="B165" s="33"/>
      <c r="C165" s="34"/>
      <c r="D165" s="34"/>
      <c r="E165" s="34"/>
      <c r="F165" s="34"/>
      <c r="G165" s="34"/>
      <c r="H165" s="34"/>
      <c r="I165" s="34"/>
      <c r="J165" s="34"/>
      <c r="K165" s="34"/>
      <c r="L165" s="34"/>
      <c r="M165" s="34"/>
      <c r="N165" s="34"/>
      <c r="O165" s="34"/>
    </row>
    <row r="166" spans="1:28" s="2" customFormat="1" x14ac:dyDescent="0.35">
      <c r="A166" s="70" t="s">
        <v>339</v>
      </c>
      <c r="B166" s="70"/>
      <c r="C166" s="70"/>
      <c r="D166" s="70"/>
      <c r="E166" s="70"/>
      <c r="F166" s="70"/>
      <c r="G166" s="70"/>
      <c r="H166" s="70"/>
      <c r="I166" s="70"/>
      <c r="J166" s="70"/>
      <c r="K166" s="70"/>
      <c r="L166" s="70"/>
      <c r="M166" s="70"/>
      <c r="N166" s="70"/>
      <c r="O166" s="70"/>
    </row>
    <row r="167" spans="1:28" s="2" customFormat="1" x14ac:dyDescent="0.35">
      <c r="A167" s="33"/>
      <c r="B167" s="33"/>
      <c r="C167" s="34"/>
      <c r="D167" s="34"/>
      <c r="E167" s="34"/>
      <c r="F167" s="34"/>
      <c r="G167" s="34"/>
      <c r="H167" s="34"/>
      <c r="I167" s="34"/>
      <c r="J167" s="34"/>
      <c r="K167" s="34"/>
      <c r="L167" s="34"/>
      <c r="M167" s="34"/>
      <c r="N167" s="34"/>
      <c r="O167" s="34"/>
    </row>
    <row r="168" spans="1:28" s="2" customFormat="1" x14ac:dyDescent="0.35">
      <c r="A168" s="33"/>
      <c r="B168" s="33"/>
      <c r="C168" s="34"/>
      <c r="D168" s="34"/>
      <c r="E168" s="34"/>
      <c r="F168" s="34"/>
      <c r="G168" s="34"/>
      <c r="H168" s="34"/>
      <c r="I168" s="34"/>
      <c r="J168" s="34"/>
      <c r="K168" s="34"/>
      <c r="L168" s="34"/>
      <c r="M168" s="34"/>
      <c r="N168" s="34"/>
      <c r="O168" s="34"/>
    </row>
    <row r="169" spans="1:28" s="2" customFormat="1" x14ac:dyDescent="0.35">
      <c r="A169" s="33"/>
      <c r="B169" s="33"/>
      <c r="C169" s="34"/>
      <c r="D169" s="34"/>
      <c r="E169" s="34"/>
      <c r="F169" s="34"/>
      <c r="G169" s="34"/>
      <c r="H169" s="34"/>
      <c r="I169" s="34"/>
      <c r="J169" s="34"/>
      <c r="K169" s="34"/>
      <c r="L169" s="34"/>
      <c r="M169" s="34"/>
      <c r="N169" s="34"/>
      <c r="O169" s="34"/>
    </row>
    <row r="170" spans="1:28" s="2" customFormat="1" x14ac:dyDescent="0.35">
      <c r="A170" s="1" t="s">
        <v>301</v>
      </c>
      <c r="B170" s="1"/>
    </row>
    <row r="171" spans="1:28" ht="15" customHeight="1" x14ac:dyDescent="0.35">
      <c r="A171" s="71" t="s">
        <v>302</v>
      </c>
      <c r="B171" s="72"/>
      <c r="C171" s="72"/>
      <c r="D171" s="72"/>
      <c r="E171" s="72"/>
      <c r="F171" s="72"/>
      <c r="G171" s="72"/>
      <c r="H171" s="72"/>
      <c r="I171" s="73"/>
      <c r="J171" s="71" t="s">
        <v>303</v>
      </c>
      <c r="K171" s="72"/>
      <c r="L171" s="72"/>
      <c r="M171" s="72"/>
      <c r="N171" s="72"/>
      <c r="O171" s="73"/>
    </row>
    <row r="172" spans="1:28" ht="15" customHeight="1" x14ac:dyDescent="0.35">
      <c r="A172" s="71" t="s">
        <v>304</v>
      </c>
      <c r="B172" s="72"/>
      <c r="C172" s="72"/>
      <c r="D172" s="72"/>
      <c r="E172" s="72"/>
      <c r="F172" s="72"/>
      <c r="G172" s="72"/>
      <c r="H172" s="72"/>
      <c r="I172" s="73"/>
      <c r="J172" s="71" t="s">
        <v>305</v>
      </c>
      <c r="K172" s="72"/>
      <c r="L172" s="72"/>
      <c r="M172" s="72"/>
      <c r="N172" s="72"/>
      <c r="O172" s="73"/>
    </row>
    <row r="173" spans="1:28" x14ac:dyDescent="0.35">
      <c r="A173" s="74"/>
      <c r="B173" s="75"/>
      <c r="C173" s="75"/>
      <c r="D173" s="75"/>
      <c r="E173" s="75"/>
      <c r="F173" s="75"/>
      <c r="G173" s="75"/>
      <c r="H173" s="75"/>
      <c r="I173" s="76"/>
      <c r="J173" s="71" t="s">
        <v>306</v>
      </c>
      <c r="K173" s="72"/>
      <c r="L173" s="72"/>
      <c r="M173" s="72"/>
      <c r="N173" s="72"/>
      <c r="O173" s="73"/>
    </row>
    <row r="174" spans="1:28" x14ac:dyDescent="0.35">
      <c r="A174" s="77"/>
      <c r="B174" s="78"/>
      <c r="C174" s="78"/>
      <c r="D174" s="78"/>
      <c r="E174" s="78"/>
      <c r="F174" s="78"/>
      <c r="G174" s="78"/>
      <c r="H174" s="78"/>
      <c r="I174" s="79"/>
      <c r="J174" s="71" t="s">
        <v>307</v>
      </c>
      <c r="K174" s="72"/>
      <c r="L174" s="72"/>
      <c r="M174" s="72"/>
      <c r="N174" s="72"/>
      <c r="O174" s="73"/>
    </row>
    <row r="175" spans="1:28" x14ac:dyDescent="0.35">
      <c r="A175" s="77"/>
      <c r="B175" s="78"/>
      <c r="C175" s="78"/>
      <c r="D175" s="78"/>
      <c r="E175" s="78"/>
      <c r="F175" s="78"/>
      <c r="G175" s="78"/>
      <c r="H175" s="78"/>
      <c r="I175" s="79"/>
      <c r="J175" s="83"/>
      <c r="K175" s="84"/>
      <c r="L175" s="84"/>
      <c r="M175" s="84"/>
      <c r="N175" s="84"/>
      <c r="O175" s="85"/>
    </row>
    <row r="176" spans="1:28" x14ac:dyDescent="0.35">
      <c r="A176" s="77"/>
      <c r="B176" s="78"/>
      <c r="C176" s="78"/>
      <c r="D176" s="78"/>
      <c r="E176" s="78"/>
      <c r="F176" s="78"/>
      <c r="G176" s="78"/>
      <c r="H176" s="78"/>
      <c r="I176" s="79"/>
      <c r="J176" s="86"/>
      <c r="K176" s="87"/>
      <c r="L176" s="87"/>
      <c r="M176" s="87"/>
      <c r="N176" s="87"/>
      <c r="O176" s="88"/>
    </row>
    <row r="177" spans="1:15" x14ac:dyDescent="0.35">
      <c r="A177" s="77"/>
      <c r="B177" s="78"/>
      <c r="C177" s="78"/>
      <c r="D177" s="78"/>
      <c r="E177" s="78"/>
      <c r="F177" s="78"/>
      <c r="G177" s="78"/>
      <c r="H177" s="78"/>
      <c r="I177" s="79"/>
      <c r="J177" s="86"/>
      <c r="K177" s="87"/>
      <c r="L177" s="87"/>
      <c r="M177" s="87"/>
      <c r="N177" s="87"/>
      <c r="O177" s="88"/>
    </row>
    <row r="178" spans="1:15" x14ac:dyDescent="0.35">
      <c r="A178" s="77"/>
      <c r="B178" s="78"/>
      <c r="C178" s="78"/>
      <c r="D178" s="78"/>
      <c r="E178" s="78"/>
      <c r="F178" s="78"/>
      <c r="G178" s="78"/>
      <c r="H178" s="78"/>
      <c r="I178" s="79"/>
      <c r="J178" s="86"/>
      <c r="K178" s="87"/>
      <c r="L178" s="87"/>
      <c r="M178" s="87"/>
      <c r="N178" s="87"/>
      <c r="O178" s="88"/>
    </row>
    <row r="179" spans="1:15" ht="15" customHeight="1" x14ac:dyDescent="0.35">
      <c r="A179" s="77"/>
      <c r="B179" s="78"/>
      <c r="C179" s="78"/>
      <c r="D179" s="78"/>
      <c r="E179" s="78"/>
      <c r="F179" s="78"/>
      <c r="G179" s="78"/>
      <c r="H179" s="78"/>
      <c r="I179" s="79"/>
      <c r="J179" s="86"/>
      <c r="K179" s="87"/>
      <c r="L179" s="87"/>
      <c r="M179" s="87"/>
      <c r="N179" s="87"/>
      <c r="O179" s="88"/>
    </row>
    <row r="180" spans="1:15" x14ac:dyDescent="0.35">
      <c r="A180" s="80"/>
      <c r="B180" s="81"/>
      <c r="C180" s="81"/>
      <c r="D180" s="81"/>
      <c r="E180" s="81"/>
      <c r="F180" s="81"/>
      <c r="G180" s="81"/>
      <c r="H180" s="81"/>
      <c r="I180" s="82"/>
      <c r="J180" s="89"/>
      <c r="K180" s="90"/>
      <c r="L180" s="90"/>
      <c r="M180" s="90"/>
      <c r="N180" s="90"/>
      <c r="O180" s="91"/>
    </row>
  </sheetData>
  <mergeCells count="326">
    <mergeCell ref="A162:L162"/>
    <mergeCell ref="N162:O162"/>
    <mergeCell ref="A163:L163"/>
    <mergeCell ref="N163:O163"/>
    <mergeCell ref="A164:L164"/>
    <mergeCell ref="N164:O164"/>
    <mergeCell ref="A166:O166"/>
    <mergeCell ref="A171:I171"/>
    <mergeCell ref="J171:O171"/>
    <mergeCell ref="A172:I172"/>
    <mergeCell ref="J172:O172"/>
    <mergeCell ref="A173:I180"/>
    <mergeCell ref="J173:O173"/>
    <mergeCell ref="J174:O174"/>
    <mergeCell ref="J175:O180"/>
    <mergeCell ref="C145:D145"/>
    <mergeCell ref="E145:G145"/>
    <mergeCell ref="C146:D146"/>
    <mergeCell ref="E146:G146"/>
    <mergeCell ref="C147:D147"/>
    <mergeCell ref="E147:G147"/>
    <mergeCell ref="C160:D160"/>
    <mergeCell ref="E160:G160"/>
    <mergeCell ref="C161:D161"/>
    <mergeCell ref="E161:G161"/>
    <mergeCell ref="C157:D157"/>
    <mergeCell ref="E157:G157"/>
    <mergeCell ref="C158:D158"/>
    <mergeCell ref="E158:G158"/>
    <mergeCell ref="C159:D159"/>
    <mergeCell ref="E159:G159"/>
    <mergeCell ref="C154:D154"/>
    <mergeCell ref="E154:G154"/>
    <mergeCell ref="C155:D155"/>
    <mergeCell ref="E155:G155"/>
    <mergeCell ref="C156:D156"/>
    <mergeCell ref="E156:G156"/>
    <mergeCell ref="C151:D151"/>
    <mergeCell ref="E151:G151"/>
    <mergeCell ref="C152:D152"/>
    <mergeCell ref="E152:G152"/>
    <mergeCell ref="C153:D153"/>
    <mergeCell ref="E153:G153"/>
    <mergeCell ref="C148:D148"/>
    <mergeCell ref="E148:G148"/>
    <mergeCell ref="C149:D149"/>
    <mergeCell ref="E149:G149"/>
    <mergeCell ref="C150:D150"/>
    <mergeCell ref="E150:G150"/>
    <mergeCell ref="C144:D144"/>
    <mergeCell ref="E144:G144"/>
    <mergeCell ref="C139:D139"/>
    <mergeCell ref="E139:G139"/>
    <mergeCell ref="C140:D140"/>
    <mergeCell ref="E140:G140"/>
    <mergeCell ref="C141:D141"/>
    <mergeCell ref="E141:G141"/>
    <mergeCell ref="C142:D142"/>
    <mergeCell ref="E142:G142"/>
    <mergeCell ref="C143:D143"/>
    <mergeCell ref="E143:G143"/>
    <mergeCell ref="C136:D136"/>
    <mergeCell ref="E136:G136"/>
    <mergeCell ref="C137:D137"/>
    <mergeCell ref="E137:G137"/>
    <mergeCell ref="C138:D138"/>
    <mergeCell ref="E138:G138"/>
    <mergeCell ref="C127:D127"/>
    <mergeCell ref="E127:G127"/>
    <mergeCell ref="C128:D128"/>
    <mergeCell ref="E128:G128"/>
    <mergeCell ref="C129:D129"/>
    <mergeCell ref="E129:G129"/>
    <mergeCell ref="C133:D133"/>
    <mergeCell ref="E133:G133"/>
    <mergeCell ref="C134:D134"/>
    <mergeCell ref="E134:G134"/>
    <mergeCell ref="C135:D135"/>
    <mergeCell ref="E135:G135"/>
    <mergeCell ref="C130:D130"/>
    <mergeCell ref="E130:G130"/>
    <mergeCell ref="C131:D131"/>
    <mergeCell ref="E131:G131"/>
    <mergeCell ref="C132:D132"/>
    <mergeCell ref="E132:G132"/>
    <mergeCell ref="C126:D126"/>
    <mergeCell ref="E126:G126"/>
    <mergeCell ref="C121:D121"/>
    <mergeCell ref="E121:G121"/>
    <mergeCell ref="C122:D122"/>
    <mergeCell ref="E122:G122"/>
    <mergeCell ref="C123:D123"/>
    <mergeCell ref="E123:G123"/>
    <mergeCell ref="C118:D118"/>
    <mergeCell ref="E118:G118"/>
    <mergeCell ref="C119:D119"/>
    <mergeCell ref="E119:G119"/>
    <mergeCell ref="C120:D120"/>
    <mergeCell ref="E120:G120"/>
    <mergeCell ref="C109:D109"/>
    <mergeCell ref="E109:G109"/>
    <mergeCell ref="C110:D110"/>
    <mergeCell ref="E110:G110"/>
    <mergeCell ref="C111:D111"/>
    <mergeCell ref="E111:G111"/>
    <mergeCell ref="C124:D124"/>
    <mergeCell ref="E124:G124"/>
    <mergeCell ref="C125:D125"/>
    <mergeCell ref="E125:G125"/>
    <mergeCell ref="C115:D115"/>
    <mergeCell ref="E115:G115"/>
    <mergeCell ref="C116:D116"/>
    <mergeCell ref="E116:G116"/>
    <mergeCell ref="C117:D117"/>
    <mergeCell ref="E117:G117"/>
    <mergeCell ref="C112:D112"/>
    <mergeCell ref="E112:G112"/>
    <mergeCell ref="C113:D113"/>
    <mergeCell ref="E113:G113"/>
    <mergeCell ref="C114:D114"/>
    <mergeCell ref="E114:G114"/>
    <mergeCell ref="C108:D108"/>
    <mergeCell ref="E108:G108"/>
    <mergeCell ref="C103:D103"/>
    <mergeCell ref="E103:G103"/>
    <mergeCell ref="C104:D104"/>
    <mergeCell ref="E104:G104"/>
    <mergeCell ref="C105:D105"/>
    <mergeCell ref="E105:G105"/>
    <mergeCell ref="C100:D100"/>
    <mergeCell ref="E100:G100"/>
    <mergeCell ref="C101:D101"/>
    <mergeCell ref="E101:G101"/>
    <mergeCell ref="C102:D102"/>
    <mergeCell ref="E102:G102"/>
    <mergeCell ref="C91:D91"/>
    <mergeCell ref="E91:G91"/>
    <mergeCell ref="C92:D92"/>
    <mergeCell ref="E92:G92"/>
    <mergeCell ref="C93:D93"/>
    <mergeCell ref="E93:G93"/>
    <mergeCell ref="C106:D106"/>
    <mergeCell ref="E106:G106"/>
    <mergeCell ref="C107:D107"/>
    <mergeCell ref="E107:G107"/>
    <mergeCell ref="C97:D97"/>
    <mergeCell ref="E97:G97"/>
    <mergeCell ref="C98:D98"/>
    <mergeCell ref="E98:G98"/>
    <mergeCell ref="C99:D99"/>
    <mergeCell ref="E99:G99"/>
    <mergeCell ref="C94:D94"/>
    <mergeCell ref="E94:G94"/>
    <mergeCell ref="C95:D95"/>
    <mergeCell ref="E95:G95"/>
    <mergeCell ref="C96:D96"/>
    <mergeCell ref="E96:G96"/>
    <mergeCell ref="C90:D90"/>
    <mergeCell ref="E90:G90"/>
    <mergeCell ref="C85:D85"/>
    <mergeCell ref="E85:G85"/>
    <mergeCell ref="C86:D86"/>
    <mergeCell ref="E86:G86"/>
    <mergeCell ref="C87:D87"/>
    <mergeCell ref="E87:G87"/>
    <mergeCell ref="C82:D82"/>
    <mergeCell ref="E82:G82"/>
    <mergeCell ref="C83:D83"/>
    <mergeCell ref="E83:G83"/>
    <mergeCell ref="C84:D84"/>
    <mergeCell ref="E84:G84"/>
    <mergeCell ref="C73:D73"/>
    <mergeCell ref="E73:G73"/>
    <mergeCell ref="C74:D74"/>
    <mergeCell ref="E74:G74"/>
    <mergeCell ref="C75:D75"/>
    <mergeCell ref="E75:G75"/>
    <mergeCell ref="C88:D88"/>
    <mergeCell ref="E88:G88"/>
    <mergeCell ref="C89:D89"/>
    <mergeCell ref="E89:G89"/>
    <mergeCell ref="C79:D79"/>
    <mergeCell ref="E79:G79"/>
    <mergeCell ref="C80:D80"/>
    <mergeCell ref="E80:G80"/>
    <mergeCell ref="C81:D81"/>
    <mergeCell ref="E81:G81"/>
    <mergeCell ref="C76:D76"/>
    <mergeCell ref="E76:G76"/>
    <mergeCell ref="C77:D77"/>
    <mergeCell ref="E77:G77"/>
    <mergeCell ref="C78:D78"/>
    <mergeCell ref="E78:G78"/>
    <mergeCell ref="C72:D72"/>
    <mergeCell ref="E72:G72"/>
    <mergeCell ref="C67:D67"/>
    <mergeCell ref="E67:G67"/>
    <mergeCell ref="C68:D68"/>
    <mergeCell ref="E68:G68"/>
    <mergeCell ref="C69:D69"/>
    <mergeCell ref="E69:G69"/>
    <mergeCell ref="C64:D64"/>
    <mergeCell ref="E64:G64"/>
    <mergeCell ref="C65:D65"/>
    <mergeCell ref="E65:G65"/>
    <mergeCell ref="C66:D66"/>
    <mergeCell ref="E66:G66"/>
    <mergeCell ref="C55:D55"/>
    <mergeCell ref="E55:G55"/>
    <mergeCell ref="C56:D56"/>
    <mergeCell ref="E56:G56"/>
    <mergeCell ref="C57:D57"/>
    <mergeCell ref="E57:G57"/>
    <mergeCell ref="C70:D70"/>
    <mergeCell ref="E70:G70"/>
    <mergeCell ref="C71:D71"/>
    <mergeCell ref="E71:G71"/>
    <mergeCell ref="C61:D61"/>
    <mergeCell ref="E61:G61"/>
    <mergeCell ref="C62:D62"/>
    <mergeCell ref="E62:G62"/>
    <mergeCell ref="C63:D63"/>
    <mergeCell ref="E63:G63"/>
    <mergeCell ref="C58:D58"/>
    <mergeCell ref="E58:G58"/>
    <mergeCell ref="C59:D59"/>
    <mergeCell ref="E59:G59"/>
    <mergeCell ref="C60:D60"/>
    <mergeCell ref="E60:G60"/>
    <mergeCell ref="C54:D54"/>
    <mergeCell ref="E54:G54"/>
    <mergeCell ref="C49:D49"/>
    <mergeCell ref="E49:G49"/>
    <mergeCell ref="C50:D50"/>
    <mergeCell ref="E50:G50"/>
    <mergeCell ref="C51:D51"/>
    <mergeCell ref="E51:G51"/>
    <mergeCell ref="C46:D46"/>
    <mergeCell ref="E46:G46"/>
    <mergeCell ref="C47:D47"/>
    <mergeCell ref="E47:G47"/>
    <mergeCell ref="C48:D48"/>
    <mergeCell ref="E48:G48"/>
    <mergeCell ref="C37:D37"/>
    <mergeCell ref="E37:G37"/>
    <mergeCell ref="C38:D38"/>
    <mergeCell ref="E38:G38"/>
    <mergeCell ref="C39:D39"/>
    <mergeCell ref="E39:G39"/>
    <mergeCell ref="C52:D52"/>
    <mergeCell ref="E52:G52"/>
    <mergeCell ref="C53:D53"/>
    <mergeCell ref="E53:G53"/>
    <mergeCell ref="C43:D43"/>
    <mergeCell ref="E43:G43"/>
    <mergeCell ref="C44:D44"/>
    <mergeCell ref="E44:G44"/>
    <mergeCell ref="C45:D45"/>
    <mergeCell ref="E45:G45"/>
    <mergeCell ref="C40:D40"/>
    <mergeCell ref="E40:G40"/>
    <mergeCell ref="C41:D41"/>
    <mergeCell ref="E41:G41"/>
    <mergeCell ref="C42:D42"/>
    <mergeCell ref="E42:G42"/>
    <mergeCell ref="C36:D36"/>
    <mergeCell ref="E36:G36"/>
    <mergeCell ref="C31:D31"/>
    <mergeCell ref="E31:G31"/>
    <mergeCell ref="C32:D32"/>
    <mergeCell ref="E32:G32"/>
    <mergeCell ref="C33:D33"/>
    <mergeCell ref="E33:G33"/>
    <mergeCell ref="C28:D28"/>
    <mergeCell ref="E28:G28"/>
    <mergeCell ref="C29:D29"/>
    <mergeCell ref="E29:G29"/>
    <mergeCell ref="C30:D30"/>
    <mergeCell ref="E30:G30"/>
    <mergeCell ref="C19:D19"/>
    <mergeCell ref="E19:G19"/>
    <mergeCell ref="C20:D20"/>
    <mergeCell ref="E20:G20"/>
    <mergeCell ref="C21:D21"/>
    <mergeCell ref="E21:G21"/>
    <mergeCell ref="C34:D34"/>
    <mergeCell ref="E34:G34"/>
    <mergeCell ref="C35:D35"/>
    <mergeCell ref="E35:G35"/>
    <mergeCell ref="C25:D25"/>
    <mergeCell ref="E25:G25"/>
    <mergeCell ref="C26:D26"/>
    <mergeCell ref="E26:G26"/>
    <mergeCell ref="C27:D27"/>
    <mergeCell ref="E27:G27"/>
    <mergeCell ref="C22:D22"/>
    <mergeCell ref="E22:G22"/>
    <mergeCell ref="C23:D23"/>
    <mergeCell ref="E23:G23"/>
    <mergeCell ref="C24:D24"/>
    <mergeCell ref="E24:G24"/>
    <mergeCell ref="C18:D18"/>
    <mergeCell ref="E18:G18"/>
    <mergeCell ref="C13:D13"/>
    <mergeCell ref="E13:G13"/>
    <mergeCell ref="C14:D14"/>
    <mergeCell ref="E14:G14"/>
    <mergeCell ref="C15:D15"/>
    <mergeCell ref="E15:G15"/>
    <mergeCell ref="C10:D10"/>
    <mergeCell ref="E10:G10"/>
    <mergeCell ref="C11:D11"/>
    <mergeCell ref="E11:G11"/>
    <mergeCell ref="C12:D12"/>
    <mergeCell ref="E12:G12"/>
    <mergeCell ref="A3:O3"/>
    <mergeCell ref="A6:L6"/>
    <mergeCell ref="C8:D8"/>
    <mergeCell ref="E8:G8"/>
    <mergeCell ref="C9:D9"/>
    <mergeCell ref="E9:G9"/>
    <mergeCell ref="C16:D16"/>
    <mergeCell ref="E16:G16"/>
    <mergeCell ref="C17:D17"/>
    <mergeCell ref="E17:G17"/>
    <mergeCell ref="A7:G7"/>
  </mergeCells>
  <printOptions horizontalCentered="1" verticalCentered="1"/>
  <pageMargins left="0.11811023622047245" right="0.11811023622047245" top="0.15748031496062992" bottom="0.15748031496062992" header="0.31496062992125984" footer="0.31496062992125984"/>
  <pageSetup scale="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66"/>
  <sheetViews>
    <sheetView showGridLines="0" tabSelected="1" view="pageBreakPreview" topLeftCell="F7" zoomScale="145" zoomScaleNormal="145" zoomScaleSheetLayoutView="145" workbookViewId="0">
      <selection activeCell="M9" sqref="M9"/>
    </sheetView>
  </sheetViews>
  <sheetFormatPr baseColWidth="10" defaultColWidth="11.453125" defaultRowHeight="14.5" x14ac:dyDescent="0.35"/>
  <cols>
    <col min="1" max="1" width="5.54296875" style="35" customWidth="1"/>
    <col min="2" max="2" width="24" style="35" customWidth="1"/>
    <col min="3" max="3" width="15.1796875" style="6" customWidth="1"/>
    <col min="4" max="4" width="24.453125" style="6" customWidth="1"/>
    <col min="5" max="7" width="17.26953125" style="6" customWidth="1"/>
    <col min="8" max="8" width="10.81640625" style="6" customWidth="1"/>
    <col min="9" max="10" width="12.1796875" style="6" customWidth="1"/>
    <col min="11" max="11" width="14.81640625" style="6" customWidth="1"/>
    <col min="12" max="12" width="5.81640625" style="6" bestFit="1" customWidth="1"/>
    <col min="13" max="13" width="24" style="6" customWidth="1"/>
    <col min="14" max="14" width="35.81640625" style="6" customWidth="1"/>
    <col min="15" max="15" width="16.7265625" style="6" customWidth="1"/>
    <col min="16" max="16" width="25.81640625" style="6" customWidth="1"/>
    <col min="17" max="17" width="4.26953125" style="6" customWidth="1"/>
    <col min="18" max="16384" width="11.453125" style="6"/>
  </cols>
  <sheetData>
    <row r="2" spans="1:29" s="2" customFormat="1" x14ac:dyDescent="0.35">
      <c r="A2" s="1"/>
      <c r="B2" s="1"/>
    </row>
    <row r="3" spans="1:29" s="2" customFormat="1" ht="36" x14ac:dyDescent="0.35">
      <c r="A3" s="59" t="e">
        <f>+#REF!</f>
        <v>#REF!</v>
      </c>
      <c r="B3" s="59"/>
      <c r="C3" s="59"/>
      <c r="D3" s="59"/>
      <c r="E3" s="59"/>
      <c r="F3" s="59"/>
      <c r="G3" s="59"/>
      <c r="H3" s="59"/>
      <c r="I3" s="59"/>
      <c r="J3" s="59"/>
      <c r="K3" s="59"/>
      <c r="L3" s="59"/>
      <c r="M3" s="59"/>
      <c r="N3" s="59"/>
      <c r="O3" s="59"/>
      <c r="P3" s="59"/>
    </row>
    <row r="4" spans="1:29" s="2" customFormat="1" x14ac:dyDescent="0.35">
      <c r="A4" s="3" t="s">
        <v>319</v>
      </c>
      <c r="B4" s="3"/>
    </row>
    <row r="5" spans="1:29" s="2" customFormat="1" x14ac:dyDescent="0.35">
      <c r="A5" s="4" t="s">
        <v>287</v>
      </c>
      <c r="B5" s="4"/>
      <c r="C5" s="5"/>
      <c r="D5" s="5"/>
      <c r="E5" s="5"/>
      <c r="F5" s="5"/>
      <c r="G5" s="5"/>
      <c r="H5" s="5"/>
      <c r="I5" s="5"/>
      <c r="J5" s="5"/>
      <c r="K5" s="5"/>
      <c r="L5" s="5"/>
      <c r="M5" s="5"/>
    </row>
    <row r="6" spans="1:29" s="2" customFormat="1" ht="55.5" customHeight="1" x14ac:dyDescent="0.35">
      <c r="A6" s="60" t="s">
        <v>288</v>
      </c>
      <c r="B6" s="60"/>
      <c r="C6" s="60"/>
      <c r="D6" s="60"/>
      <c r="E6" s="60"/>
      <c r="F6" s="60"/>
      <c r="G6" s="60"/>
      <c r="H6" s="60"/>
      <c r="I6" s="60"/>
      <c r="J6" s="60"/>
      <c r="K6" s="60"/>
      <c r="L6" s="60"/>
      <c r="M6" s="60"/>
    </row>
    <row r="7" spans="1:29" ht="43" customHeight="1" x14ac:dyDescent="0.35">
      <c r="A7" s="62" t="s">
        <v>320</v>
      </c>
      <c r="B7" s="63"/>
      <c r="C7" s="63"/>
      <c r="D7" s="63"/>
      <c r="E7" s="63"/>
      <c r="F7" s="63"/>
      <c r="G7" s="63"/>
      <c r="H7" s="54"/>
      <c r="I7" s="54"/>
      <c r="J7" s="54"/>
      <c r="K7" s="54"/>
      <c r="L7" s="54"/>
      <c r="M7" s="54"/>
      <c r="N7" s="54"/>
      <c r="O7" s="54"/>
      <c r="P7" s="55"/>
      <c r="AC7" s="6" t="s">
        <v>289</v>
      </c>
    </row>
    <row r="8" spans="1:29" ht="69.75" customHeight="1" thickBot="1" x14ac:dyDescent="0.4">
      <c r="A8" s="7" t="s">
        <v>0</v>
      </c>
      <c r="B8" s="38" t="s">
        <v>290</v>
      </c>
      <c r="C8" s="61" t="s">
        <v>1</v>
      </c>
      <c r="D8" s="61"/>
      <c r="E8" s="61" t="s">
        <v>2</v>
      </c>
      <c r="F8" s="61"/>
      <c r="G8" s="61"/>
      <c r="H8" s="38" t="s">
        <v>3</v>
      </c>
      <c r="I8" s="8" t="s">
        <v>4</v>
      </c>
      <c r="J8" s="8" t="s">
        <v>338</v>
      </c>
      <c r="K8" s="38" t="s">
        <v>291</v>
      </c>
      <c r="L8" s="38" t="s">
        <v>292</v>
      </c>
      <c r="M8" s="38" t="s">
        <v>293</v>
      </c>
      <c r="N8" s="38" t="s">
        <v>294</v>
      </c>
      <c r="O8" s="38" t="s">
        <v>295</v>
      </c>
      <c r="P8" s="9" t="s">
        <v>296</v>
      </c>
      <c r="AC8" s="6" t="s">
        <v>297</v>
      </c>
    </row>
    <row r="9" spans="1:29" ht="74.150000000000006" customHeight="1" thickBot="1" x14ac:dyDescent="0.4">
      <c r="A9" s="10">
        <v>1</v>
      </c>
      <c r="B9" s="36" t="s">
        <v>243</v>
      </c>
      <c r="C9" s="56" t="s">
        <v>244</v>
      </c>
      <c r="D9" s="58"/>
      <c r="E9" s="56" t="s">
        <v>439</v>
      </c>
      <c r="F9" s="57"/>
      <c r="G9" s="58"/>
      <c r="H9" s="37" t="s">
        <v>3</v>
      </c>
      <c r="I9" s="39">
        <v>1000</v>
      </c>
      <c r="J9" s="44"/>
      <c r="K9" s="11">
        <v>0</v>
      </c>
      <c r="L9" s="12">
        <v>0.19</v>
      </c>
      <c r="M9" s="47">
        <f>+K9+(K9*19%)</f>
        <v>0</v>
      </c>
      <c r="N9" s="47">
        <f>+S$9*M9</f>
        <v>0</v>
      </c>
      <c r="O9" s="13"/>
      <c r="P9" s="14"/>
      <c r="S9" s="6">
        <v>1000</v>
      </c>
      <c r="AC9" s="6" t="s">
        <v>298</v>
      </c>
    </row>
    <row r="10" spans="1:29" ht="74.150000000000006" customHeight="1" thickBot="1" x14ac:dyDescent="0.4">
      <c r="A10" s="10">
        <v>2</v>
      </c>
      <c r="B10" s="36" t="s">
        <v>245</v>
      </c>
      <c r="C10" s="56" t="s">
        <v>246</v>
      </c>
      <c r="D10" s="58"/>
      <c r="E10" s="56" t="s">
        <v>440</v>
      </c>
      <c r="F10" s="57"/>
      <c r="G10" s="58"/>
      <c r="H10" s="37" t="s">
        <v>3</v>
      </c>
      <c r="I10" s="44">
        <v>1000</v>
      </c>
      <c r="J10" s="44"/>
      <c r="K10" s="11">
        <v>0</v>
      </c>
      <c r="L10" s="16">
        <v>0.19</v>
      </c>
      <c r="M10" s="47">
        <f t="shared" ref="M10:M47" si="0">+K10+(K10*19%)</f>
        <v>0</v>
      </c>
      <c r="N10" s="47">
        <f t="shared" ref="N10:N33" si="1">+S$9*M10</f>
        <v>0</v>
      </c>
      <c r="O10" s="17"/>
      <c r="P10" s="18"/>
    </row>
    <row r="11" spans="1:29" ht="74.150000000000006" customHeight="1" thickBot="1" x14ac:dyDescent="0.4">
      <c r="A11" s="10">
        <v>3</v>
      </c>
      <c r="B11" s="36" t="s">
        <v>247</v>
      </c>
      <c r="C11" s="56" t="s">
        <v>248</v>
      </c>
      <c r="D11" s="58"/>
      <c r="E11" s="56" t="s">
        <v>441</v>
      </c>
      <c r="F11" s="57"/>
      <c r="G11" s="58"/>
      <c r="H11" s="37" t="s">
        <v>3</v>
      </c>
      <c r="I11" s="44">
        <v>1000</v>
      </c>
      <c r="J11" s="44"/>
      <c r="K11" s="11">
        <v>0</v>
      </c>
      <c r="L11" s="19">
        <v>0.19</v>
      </c>
      <c r="M11" s="47">
        <f t="shared" si="0"/>
        <v>0</v>
      </c>
      <c r="N11" s="47">
        <f t="shared" si="1"/>
        <v>0</v>
      </c>
      <c r="O11" s="20"/>
      <c r="P11" s="21"/>
    </row>
    <row r="12" spans="1:29" ht="74.150000000000006" customHeight="1" thickBot="1" x14ac:dyDescent="0.4">
      <c r="A12" s="10">
        <v>4</v>
      </c>
      <c r="B12" s="36" t="s">
        <v>249</v>
      </c>
      <c r="C12" s="56" t="s">
        <v>248</v>
      </c>
      <c r="D12" s="58"/>
      <c r="E12" s="56" t="s">
        <v>442</v>
      </c>
      <c r="F12" s="57"/>
      <c r="G12" s="58"/>
      <c r="H12" s="37" t="s">
        <v>3</v>
      </c>
      <c r="I12" s="44">
        <v>1000</v>
      </c>
      <c r="J12" s="44"/>
      <c r="K12" s="11">
        <v>0</v>
      </c>
      <c r="L12" s="22">
        <v>0.19</v>
      </c>
      <c r="M12" s="47">
        <f t="shared" si="0"/>
        <v>0</v>
      </c>
      <c r="N12" s="47">
        <f t="shared" si="1"/>
        <v>0</v>
      </c>
      <c r="O12" s="23"/>
      <c r="P12" s="24"/>
    </row>
    <row r="13" spans="1:29" ht="74.150000000000006" customHeight="1" thickBot="1" x14ac:dyDescent="0.4">
      <c r="A13" s="10">
        <v>5</v>
      </c>
      <c r="B13" s="36" t="s">
        <v>250</v>
      </c>
      <c r="C13" s="56" t="s">
        <v>251</v>
      </c>
      <c r="D13" s="58"/>
      <c r="E13" s="56" t="s">
        <v>443</v>
      </c>
      <c r="F13" s="57"/>
      <c r="G13" s="58"/>
      <c r="H13" s="37" t="s">
        <v>3</v>
      </c>
      <c r="I13" s="44">
        <v>1000</v>
      </c>
      <c r="J13" s="44"/>
      <c r="K13" s="11">
        <v>0</v>
      </c>
      <c r="L13" s="12">
        <v>0.19</v>
      </c>
      <c r="M13" s="47">
        <f t="shared" si="0"/>
        <v>0</v>
      </c>
      <c r="N13" s="47">
        <f t="shared" si="1"/>
        <v>0</v>
      </c>
      <c r="O13" s="13"/>
      <c r="P13" s="14"/>
      <c r="AC13" s="6" t="s">
        <v>298</v>
      </c>
    </row>
    <row r="14" spans="1:29" ht="74.150000000000006" customHeight="1" thickBot="1" x14ac:dyDescent="0.4">
      <c r="A14" s="10">
        <v>6</v>
      </c>
      <c r="B14" s="36" t="s">
        <v>252</v>
      </c>
      <c r="C14" s="56" t="s">
        <v>253</v>
      </c>
      <c r="D14" s="58"/>
      <c r="E14" s="56" t="s">
        <v>444</v>
      </c>
      <c r="F14" s="57"/>
      <c r="G14" s="58"/>
      <c r="H14" s="37" t="s">
        <v>3</v>
      </c>
      <c r="I14" s="44">
        <v>1000</v>
      </c>
      <c r="J14" s="44"/>
      <c r="K14" s="11">
        <v>0</v>
      </c>
      <c r="L14" s="16">
        <v>0.19</v>
      </c>
      <c r="M14" s="47">
        <f t="shared" si="0"/>
        <v>0</v>
      </c>
      <c r="N14" s="47">
        <f t="shared" si="1"/>
        <v>0</v>
      </c>
      <c r="O14" s="17"/>
      <c r="P14" s="18"/>
    </row>
    <row r="15" spans="1:29" ht="74.150000000000006" customHeight="1" thickBot="1" x14ac:dyDescent="0.4">
      <c r="A15" s="10">
        <v>7</v>
      </c>
      <c r="B15" s="36" t="s">
        <v>254</v>
      </c>
      <c r="C15" s="56" t="s">
        <v>255</v>
      </c>
      <c r="D15" s="58"/>
      <c r="E15" s="56" t="s">
        <v>445</v>
      </c>
      <c r="F15" s="57"/>
      <c r="G15" s="58"/>
      <c r="H15" s="37" t="s">
        <v>3</v>
      </c>
      <c r="I15" s="44">
        <v>1000</v>
      </c>
      <c r="J15" s="44"/>
      <c r="K15" s="11">
        <v>0</v>
      </c>
      <c r="L15" s="16">
        <v>0.19</v>
      </c>
      <c r="M15" s="47">
        <f t="shared" si="0"/>
        <v>0</v>
      </c>
      <c r="N15" s="47">
        <f t="shared" si="1"/>
        <v>0</v>
      </c>
      <c r="O15" s="17"/>
      <c r="P15" s="18"/>
    </row>
    <row r="16" spans="1:29" ht="89.5" customHeight="1" thickBot="1" x14ac:dyDescent="0.4">
      <c r="A16" s="10">
        <v>8</v>
      </c>
      <c r="B16" s="36" t="s">
        <v>256</v>
      </c>
      <c r="C16" s="56" t="s">
        <v>257</v>
      </c>
      <c r="D16" s="58"/>
      <c r="E16" s="56" t="s">
        <v>446</v>
      </c>
      <c r="F16" s="57"/>
      <c r="G16" s="58"/>
      <c r="H16" s="37" t="s">
        <v>3</v>
      </c>
      <c r="I16" s="44">
        <v>1000</v>
      </c>
      <c r="J16" s="44"/>
      <c r="K16" s="11">
        <v>0</v>
      </c>
      <c r="L16" s="16">
        <v>0.19</v>
      </c>
      <c r="M16" s="47">
        <f t="shared" si="0"/>
        <v>0</v>
      </c>
      <c r="N16" s="47">
        <f t="shared" si="1"/>
        <v>0</v>
      </c>
      <c r="O16" s="17"/>
      <c r="P16" s="18"/>
    </row>
    <row r="17" spans="1:29" ht="130.5" customHeight="1" thickBot="1" x14ac:dyDescent="0.4">
      <c r="A17" s="10">
        <v>9</v>
      </c>
      <c r="B17" s="36" t="s">
        <v>258</v>
      </c>
      <c r="C17" s="56" t="s">
        <v>259</v>
      </c>
      <c r="D17" s="58"/>
      <c r="E17" s="56" t="s">
        <v>446</v>
      </c>
      <c r="F17" s="57"/>
      <c r="G17" s="58"/>
      <c r="H17" s="37" t="s">
        <v>3</v>
      </c>
      <c r="I17" s="44">
        <v>1000</v>
      </c>
      <c r="J17" s="44"/>
      <c r="K17" s="11">
        <v>0</v>
      </c>
      <c r="L17" s="16">
        <v>0.19</v>
      </c>
      <c r="M17" s="47">
        <f t="shared" si="0"/>
        <v>0</v>
      </c>
      <c r="N17" s="47">
        <f t="shared" si="1"/>
        <v>0</v>
      </c>
      <c r="O17" s="25"/>
      <c r="P17" s="26"/>
      <c r="AC17" s="6" t="s">
        <v>298</v>
      </c>
    </row>
    <row r="18" spans="1:29" ht="74.150000000000006" customHeight="1" thickBot="1" x14ac:dyDescent="0.4">
      <c r="A18" s="10">
        <v>10</v>
      </c>
      <c r="B18" s="36" t="s">
        <v>260</v>
      </c>
      <c r="C18" s="56" t="s">
        <v>261</v>
      </c>
      <c r="D18" s="58"/>
      <c r="E18" s="56" t="s">
        <v>447</v>
      </c>
      <c r="F18" s="57"/>
      <c r="G18" s="58"/>
      <c r="H18" s="37" t="s">
        <v>3</v>
      </c>
      <c r="I18" s="44">
        <v>1000</v>
      </c>
      <c r="J18" s="44"/>
      <c r="K18" s="11">
        <v>0</v>
      </c>
      <c r="L18" s="16">
        <v>0.19</v>
      </c>
      <c r="M18" s="47">
        <f t="shared" si="0"/>
        <v>0</v>
      </c>
      <c r="N18" s="47">
        <f t="shared" si="1"/>
        <v>0</v>
      </c>
      <c r="O18" s="17"/>
      <c r="P18" s="18"/>
    </row>
    <row r="19" spans="1:29" ht="74.150000000000006" customHeight="1" thickBot="1" x14ac:dyDescent="0.4">
      <c r="A19" s="10">
        <v>11</v>
      </c>
      <c r="B19" s="36" t="s">
        <v>260</v>
      </c>
      <c r="C19" s="56" t="s">
        <v>262</v>
      </c>
      <c r="D19" s="58"/>
      <c r="E19" s="56" t="s">
        <v>448</v>
      </c>
      <c r="F19" s="57"/>
      <c r="G19" s="58"/>
      <c r="H19" s="37" t="s">
        <v>3</v>
      </c>
      <c r="I19" s="44">
        <v>1000</v>
      </c>
      <c r="J19" s="44"/>
      <c r="K19" s="11">
        <v>0</v>
      </c>
      <c r="L19" s="16">
        <v>0.19</v>
      </c>
      <c r="M19" s="47">
        <f t="shared" si="0"/>
        <v>0</v>
      </c>
      <c r="N19" s="47">
        <f t="shared" si="1"/>
        <v>0</v>
      </c>
      <c r="O19" s="17"/>
      <c r="P19" s="18"/>
    </row>
    <row r="20" spans="1:29" ht="74.150000000000006" customHeight="1" thickBot="1" x14ac:dyDescent="0.4">
      <c r="A20" s="10">
        <v>12</v>
      </c>
      <c r="B20" s="36" t="s">
        <v>263</v>
      </c>
      <c r="C20" s="56" t="s">
        <v>264</v>
      </c>
      <c r="D20" s="58"/>
      <c r="E20" s="56" t="s">
        <v>449</v>
      </c>
      <c r="F20" s="57"/>
      <c r="G20" s="58"/>
      <c r="H20" s="37" t="s">
        <v>3</v>
      </c>
      <c r="I20" s="44">
        <v>1000</v>
      </c>
      <c r="J20" s="44"/>
      <c r="K20" s="11">
        <v>0</v>
      </c>
      <c r="L20" s="16">
        <v>0.19</v>
      </c>
      <c r="M20" s="47">
        <f t="shared" si="0"/>
        <v>0</v>
      </c>
      <c r="N20" s="47">
        <f t="shared" si="1"/>
        <v>0</v>
      </c>
      <c r="O20" s="17"/>
      <c r="P20" s="18"/>
    </row>
    <row r="21" spans="1:29" ht="74.150000000000006" customHeight="1" thickBot="1" x14ac:dyDescent="0.4">
      <c r="A21" s="10">
        <v>13</v>
      </c>
      <c r="B21" s="36" t="s">
        <v>265</v>
      </c>
      <c r="C21" s="56" t="s">
        <v>266</v>
      </c>
      <c r="D21" s="58"/>
      <c r="E21" s="56" t="s">
        <v>450</v>
      </c>
      <c r="F21" s="57"/>
      <c r="G21" s="58"/>
      <c r="H21" s="37" t="s">
        <v>3</v>
      </c>
      <c r="I21" s="44">
        <v>1000</v>
      </c>
      <c r="J21" s="44"/>
      <c r="K21" s="11">
        <v>0</v>
      </c>
      <c r="L21" s="16">
        <v>0.19</v>
      </c>
      <c r="M21" s="47">
        <f t="shared" si="0"/>
        <v>0</v>
      </c>
      <c r="N21" s="47">
        <f t="shared" si="1"/>
        <v>0</v>
      </c>
      <c r="O21" s="25"/>
      <c r="P21" s="26"/>
      <c r="AC21" s="6" t="s">
        <v>298</v>
      </c>
    </row>
    <row r="22" spans="1:29" ht="74.150000000000006" customHeight="1" thickBot="1" x14ac:dyDescent="0.4">
      <c r="A22" s="10">
        <v>14</v>
      </c>
      <c r="B22" s="36" t="s">
        <v>267</v>
      </c>
      <c r="C22" s="56" t="s">
        <v>268</v>
      </c>
      <c r="D22" s="58"/>
      <c r="E22" s="56" t="s">
        <v>451</v>
      </c>
      <c r="F22" s="57"/>
      <c r="G22" s="58"/>
      <c r="H22" s="37" t="s">
        <v>3</v>
      </c>
      <c r="I22" s="44">
        <v>1000</v>
      </c>
      <c r="J22" s="44"/>
      <c r="K22" s="11">
        <v>0</v>
      </c>
      <c r="L22" s="16">
        <v>0.19</v>
      </c>
      <c r="M22" s="47">
        <f t="shared" si="0"/>
        <v>0</v>
      </c>
      <c r="N22" s="47">
        <f t="shared" si="1"/>
        <v>0</v>
      </c>
      <c r="O22" s="17"/>
      <c r="P22" s="18"/>
    </row>
    <row r="23" spans="1:29" ht="74.150000000000006" customHeight="1" thickBot="1" x14ac:dyDescent="0.4">
      <c r="A23" s="10">
        <v>15</v>
      </c>
      <c r="B23" s="36" t="s">
        <v>267</v>
      </c>
      <c r="C23" s="56" t="s">
        <v>269</v>
      </c>
      <c r="D23" s="58"/>
      <c r="E23" s="56" t="s">
        <v>452</v>
      </c>
      <c r="F23" s="57"/>
      <c r="G23" s="58"/>
      <c r="H23" s="37" t="s">
        <v>3</v>
      </c>
      <c r="I23" s="44">
        <v>1000</v>
      </c>
      <c r="J23" s="44"/>
      <c r="K23" s="11">
        <v>0</v>
      </c>
      <c r="L23" s="16">
        <v>0.19</v>
      </c>
      <c r="M23" s="47">
        <f t="shared" si="0"/>
        <v>0</v>
      </c>
      <c r="N23" s="47">
        <f t="shared" si="1"/>
        <v>0</v>
      </c>
      <c r="O23" s="17"/>
      <c r="P23" s="18"/>
    </row>
    <row r="24" spans="1:29" ht="74.150000000000006" customHeight="1" thickBot="1" x14ac:dyDescent="0.4">
      <c r="A24" s="10">
        <v>16</v>
      </c>
      <c r="B24" s="36" t="s">
        <v>270</v>
      </c>
      <c r="C24" s="56" t="s">
        <v>271</v>
      </c>
      <c r="D24" s="58"/>
      <c r="E24" s="56" t="s">
        <v>453</v>
      </c>
      <c r="F24" s="57"/>
      <c r="G24" s="58"/>
      <c r="H24" s="37" t="s">
        <v>3</v>
      </c>
      <c r="I24" s="44">
        <v>1000</v>
      </c>
      <c r="J24" s="44"/>
      <c r="K24" s="11">
        <v>0</v>
      </c>
      <c r="L24" s="16">
        <v>0.19</v>
      </c>
      <c r="M24" s="47">
        <f t="shared" si="0"/>
        <v>0</v>
      </c>
      <c r="N24" s="47">
        <f t="shared" si="1"/>
        <v>0</v>
      </c>
      <c r="O24" s="17"/>
      <c r="P24" s="18"/>
    </row>
    <row r="25" spans="1:29" ht="74.150000000000006" customHeight="1" thickBot="1" x14ac:dyDescent="0.4">
      <c r="A25" s="10">
        <v>17</v>
      </c>
      <c r="B25" s="36" t="s">
        <v>270</v>
      </c>
      <c r="C25" s="56" t="s">
        <v>272</v>
      </c>
      <c r="D25" s="58"/>
      <c r="E25" s="56" t="s">
        <v>453</v>
      </c>
      <c r="F25" s="57"/>
      <c r="G25" s="58"/>
      <c r="H25" s="37" t="s">
        <v>3</v>
      </c>
      <c r="I25" s="44">
        <v>1000</v>
      </c>
      <c r="J25" s="44"/>
      <c r="K25" s="11">
        <v>0</v>
      </c>
      <c r="L25" s="16">
        <v>0.19</v>
      </c>
      <c r="M25" s="47">
        <f t="shared" si="0"/>
        <v>0</v>
      </c>
      <c r="N25" s="47">
        <f t="shared" si="1"/>
        <v>0</v>
      </c>
      <c r="O25" s="25"/>
      <c r="P25" s="26"/>
      <c r="AC25" s="6" t="s">
        <v>298</v>
      </c>
    </row>
    <row r="26" spans="1:29" ht="74.150000000000006" customHeight="1" thickBot="1" x14ac:dyDescent="0.4">
      <c r="A26" s="10">
        <v>18</v>
      </c>
      <c r="B26" s="36" t="s">
        <v>273</v>
      </c>
      <c r="C26" s="56" t="s">
        <v>274</v>
      </c>
      <c r="D26" s="58"/>
      <c r="E26" s="56" t="s">
        <v>454</v>
      </c>
      <c r="F26" s="57"/>
      <c r="G26" s="58"/>
      <c r="H26" s="37" t="s">
        <v>3</v>
      </c>
      <c r="I26" s="44">
        <v>1000</v>
      </c>
      <c r="J26" s="44"/>
      <c r="K26" s="11">
        <v>0</v>
      </c>
      <c r="L26" s="16">
        <v>0.19</v>
      </c>
      <c r="M26" s="47">
        <f t="shared" si="0"/>
        <v>0</v>
      </c>
      <c r="N26" s="47">
        <f t="shared" si="1"/>
        <v>0</v>
      </c>
      <c r="O26" s="17"/>
      <c r="P26" s="18"/>
    </row>
    <row r="27" spans="1:29" ht="74.150000000000006" customHeight="1" thickBot="1" x14ac:dyDescent="0.4">
      <c r="A27" s="10">
        <v>19</v>
      </c>
      <c r="B27" s="36" t="s">
        <v>273</v>
      </c>
      <c r="C27" s="56" t="s">
        <v>275</v>
      </c>
      <c r="D27" s="58"/>
      <c r="E27" s="56" t="s">
        <v>454</v>
      </c>
      <c r="F27" s="57"/>
      <c r="G27" s="58"/>
      <c r="H27" s="37" t="s">
        <v>3</v>
      </c>
      <c r="I27" s="44">
        <v>1000</v>
      </c>
      <c r="J27" s="44"/>
      <c r="K27" s="11">
        <v>0</v>
      </c>
      <c r="L27" s="16">
        <v>0.19</v>
      </c>
      <c r="M27" s="47">
        <f t="shared" si="0"/>
        <v>0</v>
      </c>
      <c r="N27" s="47">
        <f t="shared" si="1"/>
        <v>0</v>
      </c>
      <c r="O27" s="17"/>
      <c r="P27" s="18"/>
    </row>
    <row r="28" spans="1:29" ht="74.150000000000006" customHeight="1" thickBot="1" x14ac:dyDescent="0.4">
      <c r="A28" s="10">
        <v>20</v>
      </c>
      <c r="B28" s="36" t="s">
        <v>5</v>
      </c>
      <c r="C28" s="56" t="s">
        <v>276</v>
      </c>
      <c r="D28" s="58"/>
      <c r="E28" s="56" t="s">
        <v>455</v>
      </c>
      <c r="F28" s="57"/>
      <c r="G28" s="58"/>
      <c r="H28" s="37" t="s">
        <v>3</v>
      </c>
      <c r="I28" s="44">
        <v>1000</v>
      </c>
      <c r="J28" s="44"/>
      <c r="K28" s="11">
        <v>0</v>
      </c>
      <c r="L28" s="16">
        <v>0.19</v>
      </c>
      <c r="M28" s="47">
        <f t="shared" si="0"/>
        <v>0</v>
      </c>
      <c r="N28" s="47">
        <f t="shared" si="1"/>
        <v>0</v>
      </c>
      <c r="O28" s="17"/>
      <c r="P28" s="18"/>
    </row>
    <row r="29" spans="1:29" ht="74.150000000000006" customHeight="1" thickBot="1" x14ac:dyDescent="0.4">
      <c r="A29" s="10">
        <v>21</v>
      </c>
      <c r="B29" s="36" t="s">
        <v>277</v>
      </c>
      <c r="C29" s="56" t="s">
        <v>278</v>
      </c>
      <c r="D29" s="58"/>
      <c r="E29" s="56" t="s">
        <v>456</v>
      </c>
      <c r="F29" s="57"/>
      <c r="G29" s="58"/>
      <c r="H29" s="37" t="s">
        <v>3</v>
      </c>
      <c r="I29" s="44">
        <v>1000</v>
      </c>
      <c r="J29" s="44"/>
      <c r="K29" s="11">
        <v>0</v>
      </c>
      <c r="L29" s="16">
        <v>0.19</v>
      </c>
      <c r="M29" s="47">
        <f t="shared" si="0"/>
        <v>0</v>
      </c>
      <c r="N29" s="47">
        <f t="shared" si="1"/>
        <v>0</v>
      </c>
      <c r="O29" s="25"/>
      <c r="P29" s="26"/>
      <c r="AC29" s="6" t="s">
        <v>298</v>
      </c>
    </row>
    <row r="30" spans="1:29" ht="74.150000000000006" customHeight="1" thickBot="1" x14ac:dyDescent="0.4">
      <c r="A30" s="10">
        <v>22</v>
      </c>
      <c r="B30" s="36" t="s">
        <v>279</v>
      </c>
      <c r="C30" s="56" t="s">
        <v>280</v>
      </c>
      <c r="D30" s="58"/>
      <c r="E30" s="56" t="s">
        <v>457</v>
      </c>
      <c r="F30" s="57"/>
      <c r="G30" s="58"/>
      <c r="H30" s="37" t="s">
        <v>3</v>
      </c>
      <c r="I30" s="44">
        <v>1000</v>
      </c>
      <c r="J30" s="44"/>
      <c r="K30" s="11">
        <v>0</v>
      </c>
      <c r="L30" s="16">
        <v>0.19</v>
      </c>
      <c r="M30" s="47">
        <f t="shared" si="0"/>
        <v>0</v>
      </c>
      <c r="N30" s="47">
        <f t="shared" si="1"/>
        <v>0</v>
      </c>
      <c r="O30" s="17"/>
      <c r="P30" s="18"/>
    </row>
    <row r="31" spans="1:29" ht="74.150000000000006" customHeight="1" thickBot="1" x14ac:dyDescent="0.4">
      <c r="A31" s="10">
        <v>23</v>
      </c>
      <c r="B31" s="36" t="s">
        <v>281</v>
      </c>
      <c r="C31" s="56" t="s">
        <v>282</v>
      </c>
      <c r="D31" s="58"/>
      <c r="E31" s="56" t="s">
        <v>457</v>
      </c>
      <c r="F31" s="57"/>
      <c r="G31" s="58"/>
      <c r="H31" s="37" t="s">
        <v>3</v>
      </c>
      <c r="I31" s="44">
        <v>1000</v>
      </c>
      <c r="J31" s="44"/>
      <c r="K31" s="11">
        <v>0</v>
      </c>
      <c r="L31" s="16">
        <v>0.19</v>
      </c>
      <c r="M31" s="47">
        <f t="shared" si="0"/>
        <v>0</v>
      </c>
      <c r="N31" s="47">
        <f t="shared" si="1"/>
        <v>0</v>
      </c>
      <c r="O31" s="17"/>
      <c r="P31" s="18"/>
    </row>
    <row r="32" spans="1:29" ht="74.150000000000006" customHeight="1" thickBot="1" x14ac:dyDescent="0.4">
      <c r="A32" s="10">
        <v>24</v>
      </c>
      <c r="B32" s="36" t="s">
        <v>283</v>
      </c>
      <c r="C32" s="56" t="s">
        <v>284</v>
      </c>
      <c r="D32" s="58"/>
      <c r="E32" s="56" t="s">
        <v>457</v>
      </c>
      <c r="F32" s="57"/>
      <c r="G32" s="58"/>
      <c r="H32" s="37" t="s">
        <v>3</v>
      </c>
      <c r="I32" s="44">
        <v>1000</v>
      </c>
      <c r="J32" s="44"/>
      <c r="K32" s="11">
        <v>0</v>
      </c>
      <c r="L32" s="16">
        <v>0.19</v>
      </c>
      <c r="M32" s="47">
        <f t="shared" si="0"/>
        <v>0</v>
      </c>
      <c r="N32" s="47">
        <f t="shared" si="1"/>
        <v>0</v>
      </c>
      <c r="O32" s="17"/>
      <c r="P32" s="18"/>
    </row>
    <row r="33" spans="1:29" ht="74.150000000000006" customHeight="1" thickBot="1" x14ac:dyDescent="0.4">
      <c r="A33" s="10">
        <v>25</v>
      </c>
      <c r="B33" s="36" t="s">
        <v>285</v>
      </c>
      <c r="C33" s="56" t="s">
        <v>286</v>
      </c>
      <c r="D33" s="58"/>
      <c r="E33" s="56" t="s">
        <v>458</v>
      </c>
      <c r="F33" s="57"/>
      <c r="G33" s="58"/>
      <c r="H33" s="37" t="s">
        <v>3</v>
      </c>
      <c r="I33" s="44">
        <v>1000</v>
      </c>
      <c r="J33" s="44"/>
      <c r="K33" s="11">
        <v>0</v>
      </c>
      <c r="L33" s="16">
        <v>0.19</v>
      </c>
      <c r="M33" s="47">
        <f t="shared" si="0"/>
        <v>0</v>
      </c>
      <c r="N33" s="47">
        <f t="shared" si="1"/>
        <v>0</v>
      </c>
      <c r="O33" s="25"/>
      <c r="P33" s="26"/>
      <c r="AC33" s="6" t="s">
        <v>298</v>
      </c>
    </row>
    <row r="34" spans="1:29" ht="80.5" customHeight="1" thickBot="1" x14ac:dyDescent="0.4">
      <c r="A34" s="10">
        <v>26</v>
      </c>
      <c r="B34" s="36" t="s">
        <v>322</v>
      </c>
      <c r="C34" s="56" t="s">
        <v>323</v>
      </c>
      <c r="D34" s="58"/>
      <c r="E34" s="64" t="s">
        <v>323</v>
      </c>
      <c r="F34" s="65"/>
      <c r="G34" s="66"/>
      <c r="H34" s="45" t="s">
        <v>324</v>
      </c>
      <c r="I34" s="46">
        <v>80</v>
      </c>
      <c r="J34" s="53"/>
      <c r="K34" s="11">
        <v>0</v>
      </c>
      <c r="L34" s="16">
        <v>0.19</v>
      </c>
      <c r="M34" s="47">
        <f t="shared" si="0"/>
        <v>0</v>
      </c>
      <c r="N34" s="48">
        <f t="shared" ref="N34:N36" si="2">+I34*M34</f>
        <v>0</v>
      </c>
      <c r="O34" s="17"/>
      <c r="P34" s="18"/>
    </row>
    <row r="35" spans="1:29" ht="120.65" customHeight="1" thickBot="1" x14ac:dyDescent="0.4">
      <c r="A35" s="10">
        <v>27</v>
      </c>
      <c r="B35" s="36" t="s">
        <v>325</v>
      </c>
      <c r="C35" s="56" t="s">
        <v>323</v>
      </c>
      <c r="D35" s="58"/>
      <c r="E35" s="64" t="s">
        <v>323</v>
      </c>
      <c r="F35" s="65"/>
      <c r="G35" s="66"/>
      <c r="H35" s="45" t="s">
        <v>324</v>
      </c>
      <c r="I35" s="46">
        <v>80</v>
      </c>
      <c r="J35" s="53"/>
      <c r="K35" s="11">
        <v>0</v>
      </c>
      <c r="L35" s="16">
        <v>0.19</v>
      </c>
      <c r="M35" s="47">
        <f t="shared" si="0"/>
        <v>0</v>
      </c>
      <c r="N35" s="48">
        <f t="shared" si="2"/>
        <v>0</v>
      </c>
      <c r="O35" s="17"/>
      <c r="P35" s="18"/>
    </row>
    <row r="36" spans="1:29" ht="114.65" customHeight="1" thickBot="1" x14ac:dyDescent="0.4">
      <c r="A36" s="10">
        <v>28</v>
      </c>
      <c r="B36" s="36" t="s">
        <v>333</v>
      </c>
      <c r="C36" s="56" t="s">
        <v>323</v>
      </c>
      <c r="D36" s="58"/>
      <c r="E36" s="64" t="s">
        <v>323</v>
      </c>
      <c r="F36" s="65"/>
      <c r="G36" s="66"/>
      <c r="H36" s="45" t="s">
        <v>324</v>
      </c>
      <c r="I36" s="46">
        <v>80</v>
      </c>
      <c r="J36" s="53"/>
      <c r="K36" s="11">
        <v>0</v>
      </c>
      <c r="L36" s="16">
        <v>0.19</v>
      </c>
      <c r="M36" s="47">
        <f t="shared" si="0"/>
        <v>0</v>
      </c>
      <c r="N36" s="48">
        <f t="shared" si="2"/>
        <v>0</v>
      </c>
      <c r="O36" s="17"/>
      <c r="P36" s="18"/>
    </row>
    <row r="37" spans="1:29" ht="123" customHeight="1" thickBot="1" x14ac:dyDescent="0.4">
      <c r="A37" s="10">
        <v>29</v>
      </c>
      <c r="B37" s="36" t="s">
        <v>326</v>
      </c>
      <c r="C37" s="56" t="s">
        <v>323</v>
      </c>
      <c r="D37" s="58"/>
      <c r="E37" s="64" t="s">
        <v>323</v>
      </c>
      <c r="F37" s="65"/>
      <c r="G37" s="66"/>
      <c r="H37" s="45" t="s">
        <v>324</v>
      </c>
      <c r="I37" s="46">
        <v>80</v>
      </c>
      <c r="J37" s="53"/>
      <c r="K37" s="11">
        <v>0</v>
      </c>
      <c r="L37" s="16">
        <v>0.19</v>
      </c>
      <c r="M37" s="47">
        <f t="shared" si="0"/>
        <v>0</v>
      </c>
      <c r="N37" s="48">
        <f>+I37*M37</f>
        <v>0</v>
      </c>
      <c r="O37" s="25"/>
      <c r="P37" s="26"/>
      <c r="AC37" s="6" t="s">
        <v>298</v>
      </c>
    </row>
    <row r="38" spans="1:29" ht="93.65" customHeight="1" thickBot="1" x14ac:dyDescent="0.4">
      <c r="A38" s="10">
        <v>30</v>
      </c>
      <c r="B38" s="36" t="s">
        <v>335</v>
      </c>
      <c r="C38" s="56" t="s">
        <v>323</v>
      </c>
      <c r="D38" s="58"/>
      <c r="E38" s="64" t="s">
        <v>323</v>
      </c>
      <c r="F38" s="65"/>
      <c r="G38" s="66"/>
      <c r="H38" s="45" t="s">
        <v>324</v>
      </c>
      <c r="I38" s="46">
        <v>80</v>
      </c>
      <c r="J38" s="53"/>
      <c r="K38" s="11">
        <v>0</v>
      </c>
      <c r="L38" s="16">
        <v>0.19</v>
      </c>
      <c r="M38" s="47">
        <f t="shared" si="0"/>
        <v>0</v>
      </c>
      <c r="N38" s="48">
        <f t="shared" ref="N38:N40" si="3">+I38*M38</f>
        <v>0</v>
      </c>
      <c r="O38" s="17"/>
      <c r="P38" s="18"/>
    </row>
    <row r="39" spans="1:29" ht="95.5" customHeight="1" thickBot="1" x14ac:dyDescent="0.4">
      <c r="A39" s="10">
        <v>31</v>
      </c>
      <c r="B39" s="36" t="s">
        <v>327</v>
      </c>
      <c r="C39" s="56" t="s">
        <v>323</v>
      </c>
      <c r="D39" s="58"/>
      <c r="E39" s="64" t="s">
        <v>323</v>
      </c>
      <c r="F39" s="65"/>
      <c r="G39" s="66"/>
      <c r="H39" s="45" t="s">
        <v>324</v>
      </c>
      <c r="I39" s="46">
        <v>80</v>
      </c>
      <c r="J39" s="53"/>
      <c r="K39" s="11">
        <v>0</v>
      </c>
      <c r="L39" s="16">
        <v>0.19</v>
      </c>
      <c r="M39" s="47">
        <f t="shared" si="0"/>
        <v>0</v>
      </c>
      <c r="N39" s="48">
        <f t="shared" si="3"/>
        <v>0</v>
      </c>
      <c r="O39" s="17"/>
      <c r="P39" s="18"/>
    </row>
    <row r="40" spans="1:29" ht="87.65" customHeight="1" thickBot="1" x14ac:dyDescent="0.4">
      <c r="A40" s="10">
        <v>32</v>
      </c>
      <c r="B40" s="36" t="s">
        <v>328</v>
      </c>
      <c r="C40" s="56" t="s">
        <v>323</v>
      </c>
      <c r="D40" s="58"/>
      <c r="E40" s="64" t="s">
        <v>323</v>
      </c>
      <c r="F40" s="65"/>
      <c r="G40" s="66"/>
      <c r="H40" s="45" t="s">
        <v>324</v>
      </c>
      <c r="I40" s="46">
        <v>80</v>
      </c>
      <c r="J40" s="53"/>
      <c r="K40" s="11">
        <v>0</v>
      </c>
      <c r="L40" s="16">
        <v>0.19</v>
      </c>
      <c r="M40" s="47">
        <f t="shared" si="0"/>
        <v>0</v>
      </c>
      <c r="N40" s="48">
        <f t="shared" si="3"/>
        <v>0</v>
      </c>
      <c r="O40" s="17"/>
      <c r="P40" s="18"/>
    </row>
    <row r="41" spans="1:29" ht="56.15" customHeight="1" thickBot="1" x14ac:dyDescent="0.4">
      <c r="A41" s="10">
        <v>33</v>
      </c>
      <c r="B41" s="36" t="s">
        <v>329</v>
      </c>
      <c r="C41" s="56" t="s">
        <v>323</v>
      </c>
      <c r="D41" s="58"/>
      <c r="E41" s="64" t="s">
        <v>323</v>
      </c>
      <c r="F41" s="65"/>
      <c r="G41" s="66"/>
      <c r="H41" s="45" t="s">
        <v>324</v>
      </c>
      <c r="I41" s="46">
        <v>80</v>
      </c>
      <c r="J41" s="53"/>
      <c r="K41" s="11">
        <v>0</v>
      </c>
      <c r="L41" s="16">
        <v>0.19</v>
      </c>
      <c r="M41" s="47">
        <f t="shared" si="0"/>
        <v>0</v>
      </c>
      <c r="N41" s="48">
        <f>+I41*M41</f>
        <v>0</v>
      </c>
      <c r="O41" s="25"/>
      <c r="P41" s="26"/>
      <c r="AC41" s="6" t="s">
        <v>298</v>
      </c>
    </row>
    <row r="42" spans="1:29" ht="94.5" customHeight="1" thickBot="1" x14ac:dyDescent="0.4">
      <c r="A42" s="10">
        <v>34</v>
      </c>
      <c r="B42" s="36" t="s">
        <v>330</v>
      </c>
      <c r="C42" s="56" t="s">
        <v>323</v>
      </c>
      <c r="D42" s="58"/>
      <c r="E42" s="64" t="s">
        <v>323</v>
      </c>
      <c r="F42" s="65"/>
      <c r="G42" s="66"/>
      <c r="H42" s="45" t="s">
        <v>324</v>
      </c>
      <c r="I42" s="46">
        <v>80</v>
      </c>
      <c r="J42" s="53"/>
      <c r="K42" s="11">
        <v>0</v>
      </c>
      <c r="L42" s="16">
        <v>0.19</v>
      </c>
      <c r="M42" s="47">
        <f t="shared" si="0"/>
        <v>0</v>
      </c>
      <c r="N42" s="48">
        <f t="shared" ref="N42:N44" si="4">+I42*M42</f>
        <v>0</v>
      </c>
      <c r="O42" s="17"/>
      <c r="P42" s="18"/>
    </row>
    <row r="43" spans="1:29" ht="74.5" customHeight="1" thickBot="1" x14ac:dyDescent="0.4">
      <c r="A43" s="10">
        <v>35</v>
      </c>
      <c r="B43" s="36" t="s">
        <v>331</v>
      </c>
      <c r="C43" s="56" t="s">
        <v>323</v>
      </c>
      <c r="D43" s="58"/>
      <c r="E43" s="64" t="s">
        <v>323</v>
      </c>
      <c r="F43" s="65"/>
      <c r="G43" s="66"/>
      <c r="H43" s="45" t="s">
        <v>324</v>
      </c>
      <c r="I43" s="46">
        <v>80</v>
      </c>
      <c r="J43" s="53"/>
      <c r="K43" s="11">
        <v>0</v>
      </c>
      <c r="L43" s="16">
        <v>0.19</v>
      </c>
      <c r="M43" s="47">
        <f t="shared" si="0"/>
        <v>0</v>
      </c>
      <c r="N43" s="48">
        <f t="shared" si="4"/>
        <v>0</v>
      </c>
      <c r="O43" s="17"/>
      <c r="P43" s="18"/>
    </row>
    <row r="44" spans="1:29" ht="88.5" customHeight="1" thickBot="1" x14ac:dyDescent="0.4">
      <c r="A44" s="10">
        <v>36</v>
      </c>
      <c r="B44" s="36" t="s">
        <v>332</v>
      </c>
      <c r="C44" s="56" t="s">
        <v>323</v>
      </c>
      <c r="D44" s="58"/>
      <c r="E44" s="64" t="s">
        <v>323</v>
      </c>
      <c r="F44" s="65"/>
      <c r="G44" s="66"/>
      <c r="H44" s="45" t="s">
        <v>324</v>
      </c>
      <c r="I44" s="46">
        <v>80</v>
      </c>
      <c r="J44" s="53"/>
      <c r="K44" s="11">
        <v>0</v>
      </c>
      <c r="L44" s="16">
        <v>0.19</v>
      </c>
      <c r="M44" s="47">
        <f t="shared" si="0"/>
        <v>0</v>
      </c>
      <c r="N44" s="48">
        <f t="shared" si="4"/>
        <v>0</v>
      </c>
      <c r="O44" s="17"/>
      <c r="P44" s="18"/>
    </row>
    <row r="45" spans="1:29" ht="74.150000000000006" customHeight="1" thickBot="1" x14ac:dyDescent="0.4">
      <c r="A45" s="10">
        <v>37</v>
      </c>
      <c r="B45" s="36" t="s">
        <v>336</v>
      </c>
      <c r="C45" s="56" t="s">
        <v>323</v>
      </c>
      <c r="D45" s="58"/>
      <c r="E45" s="64" t="s">
        <v>323</v>
      </c>
      <c r="F45" s="65"/>
      <c r="G45" s="66"/>
      <c r="H45" s="45" t="s">
        <v>324</v>
      </c>
      <c r="I45" s="46">
        <v>80</v>
      </c>
      <c r="J45" s="53"/>
      <c r="K45" s="11">
        <v>0</v>
      </c>
      <c r="L45" s="16">
        <v>0.19</v>
      </c>
      <c r="M45" s="47">
        <f t="shared" si="0"/>
        <v>0</v>
      </c>
      <c r="N45" s="48">
        <f>+I45*M45</f>
        <v>0</v>
      </c>
      <c r="O45" s="25"/>
      <c r="P45" s="26"/>
      <c r="AC45" s="6" t="s">
        <v>298</v>
      </c>
    </row>
    <row r="46" spans="1:29" ht="76.5" customHeight="1" thickBot="1" x14ac:dyDescent="0.4">
      <c r="A46" s="10">
        <v>38</v>
      </c>
      <c r="B46" s="36" t="s">
        <v>334</v>
      </c>
      <c r="C46" s="56" t="s">
        <v>323</v>
      </c>
      <c r="D46" s="58"/>
      <c r="E46" s="64" t="s">
        <v>323</v>
      </c>
      <c r="F46" s="65"/>
      <c r="G46" s="66"/>
      <c r="H46" s="45" t="s">
        <v>324</v>
      </c>
      <c r="I46" s="46">
        <v>80</v>
      </c>
      <c r="J46" s="53"/>
      <c r="K46" s="11">
        <v>0</v>
      </c>
      <c r="L46" s="16">
        <v>0.19</v>
      </c>
      <c r="M46" s="47">
        <f t="shared" si="0"/>
        <v>0</v>
      </c>
      <c r="N46" s="48">
        <f t="shared" ref="N46:N47" si="5">+I46*M46</f>
        <v>0</v>
      </c>
      <c r="O46" s="17"/>
      <c r="P46" s="18"/>
    </row>
    <row r="47" spans="1:29" ht="87.65" customHeight="1" thickBot="1" x14ac:dyDescent="0.4">
      <c r="A47" s="10">
        <v>39</v>
      </c>
      <c r="B47" s="36" t="s">
        <v>337</v>
      </c>
      <c r="C47" s="56" t="s">
        <v>323</v>
      </c>
      <c r="D47" s="58"/>
      <c r="E47" s="67" t="s">
        <v>323</v>
      </c>
      <c r="F47" s="68"/>
      <c r="G47" s="69"/>
      <c r="H47" s="45" t="s">
        <v>324</v>
      </c>
      <c r="I47" s="46">
        <v>80</v>
      </c>
      <c r="J47" s="53"/>
      <c r="K47" s="11">
        <v>0</v>
      </c>
      <c r="L47" s="16">
        <v>0.19</v>
      </c>
      <c r="M47" s="47">
        <f t="shared" si="0"/>
        <v>0</v>
      </c>
      <c r="N47" s="48">
        <f t="shared" si="5"/>
        <v>0</v>
      </c>
      <c r="O47" s="17"/>
      <c r="P47" s="18"/>
    </row>
    <row r="48" spans="1:29" ht="29.25" customHeight="1" x14ac:dyDescent="0.35">
      <c r="A48" s="92" t="s">
        <v>299</v>
      </c>
      <c r="B48" s="93"/>
      <c r="C48" s="93"/>
      <c r="D48" s="93"/>
      <c r="E48" s="93"/>
      <c r="F48" s="93"/>
      <c r="G48" s="93"/>
      <c r="H48" s="93"/>
      <c r="I48" s="93"/>
      <c r="J48" s="93"/>
      <c r="K48" s="93"/>
      <c r="L48" s="93"/>
      <c r="M48" s="93"/>
      <c r="N48" s="50">
        <f>SUM(N9:N47)</f>
        <v>0</v>
      </c>
      <c r="O48" s="94"/>
      <c r="P48" s="94"/>
    </row>
    <row r="49" spans="1:16" ht="29.25" customHeight="1" x14ac:dyDescent="0.35">
      <c r="A49" s="92" t="s">
        <v>459</v>
      </c>
      <c r="B49" s="92"/>
      <c r="C49" s="92"/>
      <c r="D49" s="92"/>
      <c r="E49" s="92"/>
      <c r="F49" s="92"/>
      <c r="G49" s="92"/>
      <c r="H49" s="92"/>
      <c r="I49" s="92"/>
      <c r="J49" s="92"/>
      <c r="K49" s="92"/>
      <c r="L49" s="92"/>
      <c r="M49" s="92"/>
      <c r="N49" s="31"/>
      <c r="O49" s="95"/>
      <c r="P49" s="95"/>
    </row>
    <row r="50" spans="1:16" s="2" customFormat="1" ht="29.25" customHeight="1" x14ac:dyDescent="0.35">
      <c r="A50" s="92" t="s">
        <v>300</v>
      </c>
      <c r="B50" s="92"/>
      <c r="C50" s="92"/>
      <c r="D50" s="92"/>
      <c r="E50" s="92"/>
      <c r="F50" s="92"/>
      <c r="G50" s="92"/>
      <c r="H50" s="92"/>
      <c r="I50" s="92"/>
      <c r="J50" s="92"/>
      <c r="K50" s="92"/>
      <c r="L50" s="92"/>
      <c r="M50" s="92"/>
      <c r="N50" s="32"/>
      <c r="O50" s="95"/>
      <c r="P50" s="95"/>
    </row>
    <row r="51" spans="1:16" s="2" customFormat="1" x14ac:dyDescent="0.35">
      <c r="A51" s="33"/>
      <c r="B51" s="33"/>
      <c r="C51" s="34"/>
      <c r="D51" s="34"/>
      <c r="E51" s="34"/>
      <c r="F51" s="34"/>
      <c r="G51" s="34"/>
      <c r="H51" s="34"/>
      <c r="I51" s="34"/>
      <c r="J51" s="34"/>
      <c r="K51" s="34"/>
      <c r="L51" s="34"/>
      <c r="M51" s="34"/>
      <c r="N51" s="34"/>
      <c r="O51" s="34"/>
      <c r="P51" s="34"/>
    </row>
    <row r="52" spans="1:16" s="2" customFormat="1" x14ac:dyDescent="0.35">
      <c r="A52" s="70" t="s">
        <v>339</v>
      </c>
      <c r="B52" s="70"/>
      <c r="C52" s="70"/>
      <c r="D52" s="70"/>
      <c r="E52" s="70"/>
      <c r="F52" s="70"/>
      <c r="G52" s="70"/>
      <c r="H52" s="70"/>
      <c r="I52" s="70"/>
      <c r="J52" s="70"/>
      <c r="K52" s="70"/>
      <c r="L52" s="70"/>
      <c r="M52" s="70"/>
      <c r="N52" s="70"/>
      <c r="O52" s="70"/>
      <c r="P52" s="70"/>
    </row>
    <row r="53" spans="1:16" s="2" customFormat="1" x14ac:dyDescent="0.35">
      <c r="A53" s="33"/>
      <c r="B53" s="33"/>
      <c r="C53" s="34"/>
      <c r="D53" s="34"/>
      <c r="E53" s="34"/>
      <c r="F53" s="34"/>
      <c r="G53" s="34"/>
      <c r="H53" s="34"/>
      <c r="I53" s="34"/>
      <c r="J53" s="34"/>
      <c r="K53" s="34"/>
      <c r="L53" s="34"/>
      <c r="M53" s="34"/>
      <c r="N53" s="34"/>
      <c r="O53" s="34"/>
      <c r="P53" s="34"/>
    </row>
    <row r="54" spans="1:16" s="2" customFormat="1" x14ac:dyDescent="0.35">
      <c r="A54" s="33"/>
      <c r="B54" s="33"/>
      <c r="C54" s="34"/>
      <c r="D54" s="34"/>
      <c r="E54" s="34"/>
      <c r="F54" s="34"/>
      <c r="G54" s="34"/>
      <c r="H54" s="34"/>
      <c r="I54" s="34"/>
      <c r="J54" s="34"/>
      <c r="K54" s="34"/>
      <c r="L54" s="34"/>
      <c r="M54" s="34"/>
      <c r="N54" s="34"/>
      <c r="O54" s="34"/>
      <c r="P54" s="34"/>
    </row>
    <row r="55" spans="1:16" s="2" customFormat="1" x14ac:dyDescent="0.35">
      <c r="A55" s="33"/>
      <c r="B55" s="33"/>
      <c r="C55" s="34"/>
      <c r="D55" s="34"/>
      <c r="E55" s="34"/>
      <c r="F55" s="34"/>
      <c r="G55" s="34"/>
      <c r="H55" s="34"/>
      <c r="I55" s="34"/>
      <c r="J55" s="34"/>
      <c r="K55" s="34"/>
      <c r="L55" s="34"/>
      <c r="M55" s="34"/>
      <c r="N55" s="34"/>
      <c r="O55" s="34"/>
      <c r="P55" s="34"/>
    </row>
    <row r="56" spans="1:16" s="2" customFormat="1" x14ac:dyDescent="0.35">
      <c r="A56" s="1" t="s">
        <v>301</v>
      </c>
      <c r="B56" s="1"/>
    </row>
    <row r="57" spans="1:16" ht="15" customHeight="1" x14ac:dyDescent="0.35">
      <c r="A57" s="71" t="s">
        <v>302</v>
      </c>
      <c r="B57" s="72"/>
      <c r="C57" s="72"/>
      <c r="D57" s="72"/>
      <c r="E57" s="72"/>
      <c r="F57" s="72"/>
      <c r="G57" s="72"/>
      <c r="H57" s="72"/>
      <c r="I57" s="73"/>
      <c r="J57" s="40"/>
      <c r="K57" s="71" t="s">
        <v>303</v>
      </c>
      <c r="L57" s="72"/>
      <c r="M57" s="72"/>
      <c r="N57" s="72"/>
      <c r="O57" s="72"/>
      <c r="P57" s="73"/>
    </row>
    <row r="58" spans="1:16" ht="15" customHeight="1" x14ac:dyDescent="0.35">
      <c r="A58" s="71" t="s">
        <v>304</v>
      </c>
      <c r="B58" s="72"/>
      <c r="C58" s="72"/>
      <c r="D58" s="72"/>
      <c r="E58" s="72"/>
      <c r="F58" s="72"/>
      <c r="G58" s="72"/>
      <c r="H58" s="72"/>
      <c r="I58" s="73"/>
      <c r="J58" s="40"/>
      <c r="K58" s="71" t="s">
        <v>305</v>
      </c>
      <c r="L58" s="72"/>
      <c r="M58" s="72"/>
      <c r="N58" s="72"/>
      <c r="O58" s="72"/>
      <c r="P58" s="73"/>
    </row>
    <row r="59" spans="1:16" x14ac:dyDescent="0.35">
      <c r="A59" s="74"/>
      <c r="B59" s="75"/>
      <c r="C59" s="75"/>
      <c r="D59" s="75"/>
      <c r="E59" s="75"/>
      <c r="F59" s="75"/>
      <c r="G59" s="75"/>
      <c r="H59" s="75"/>
      <c r="I59" s="76"/>
      <c r="J59" s="41"/>
      <c r="K59" s="71" t="s">
        <v>306</v>
      </c>
      <c r="L59" s="72"/>
      <c r="M59" s="72"/>
      <c r="N59" s="72"/>
      <c r="O59" s="72"/>
      <c r="P59" s="73"/>
    </row>
    <row r="60" spans="1:16" x14ac:dyDescent="0.35">
      <c r="A60" s="77"/>
      <c r="B60" s="78"/>
      <c r="C60" s="78"/>
      <c r="D60" s="78"/>
      <c r="E60" s="78"/>
      <c r="F60" s="78"/>
      <c r="G60" s="78"/>
      <c r="H60" s="78"/>
      <c r="I60" s="79"/>
      <c r="J60" s="42"/>
      <c r="K60" s="71" t="s">
        <v>307</v>
      </c>
      <c r="L60" s="72"/>
      <c r="M60" s="72"/>
      <c r="N60" s="72"/>
      <c r="O60" s="72"/>
      <c r="P60" s="73"/>
    </row>
    <row r="61" spans="1:16" x14ac:dyDescent="0.35">
      <c r="A61" s="77"/>
      <c r="B61" s="78"/>
      <c r="C61" s="78"/>
      <c r="D61" s="78"/>
      <c r="E61" s="78"/>
      <c r="F61" s="78"/>
      <c r="G61" s="78"/>
      <c r="H61" s="78"/>
      <c r="I61" s="79"/>
      <c r="J61" s="42"/>
      <c r="K61" s="83"/>
      <c r="L61" s="84"/>
      <c r="M61" s="84"/>
      <c r="N61" s="84"/>
      <c r="O61" s="84"/>
      <c r="P61" s="85"/>
    </row>
    <row r="62" spans="1:16" x14ac:dyDescent="0.35">
      <c r="A62" s="77"/>
      <c r="B62" s="78"/>
      <c r="C62" s="78"/>
      <c r="D62" s="78"/>
      <c r="E62" s="78"/>
      <c r="F62" s="78"/>
      <c r="G62" s="78"/>
      <c r="H62" s="78"/>
      <c r="I62" s="79"/>
      <c r="J62" s="42"/>
      <c r="K62" s="86"/>
      <c r="L62" s="87"/>
      <c r="M62" s="87"/>
      <c r="N62" s="87"/>
      <c r="O62" s="87"/>
      <c r="P62" s="88"/>
    </row>
    <row r="63" spans="1:16" x14ac:dyDescent="0.35">
      <c r="A63" s="77"/>
      <c r="B63" s="78"/>
      <c r="C63" s="78"/>
      <c r="D63" s="78"/>
      <c r="E63" s="78"/>
      <c r="F63" s="78"/>
      <c r="G63" s="78"/>
      <c r="H63" s="78"/>
      <c r="I63" s="79"/>
      <c r="J63" s="42"/>
      <c r="K63" s="86"/>
      <c r="L63" s="87"/>
      <c r="M63" s="87"/>
      <c r="N63" s="87"/>
      <c r="O63" s="87"/>
      <c r="P63" s="88"/>
    </row>
    <row r="64" spans="1:16" x14ac:dyDescent="0.35">
      <c r="A64" s="77"/>
      <c r="B64" s="78"/>
      <c r="C64" s="78"/>
      <c r="D64" s="78"/>
      <c r="E64" s="78"/>
      <c r="F64" s="78"/>
      <c r="G64" s="78"/>
      <c r="H64" s="78"/>
      <c r="I64" s="79"/>
      <c r="J64" s="42"/>
      <c r="K64" s="86"/>
      <c r="L64" s="87"/>
      <c r="M64" s="87"/>
      <c r="N64" s="87"/>
      <c r="O64" s="87"/>
      <c r="P64" s="88"/>
    </row>
    <row r="65" spans="1:16" ht="15" customHeight="1" x14ac:dyDescent="0.35">
      <c r="A65" s="77"/>
      <c r="B65" s="78"/>
      <c r="C65" s="78"/>
      <c r="D65" s="78"/>
      <c r="E65" s="78"/>
      <c r="F65" s="78"/>
      <c r="G65" s="78"/>
      <c r="H65" s="78"/>
      <c r="I65" s="79"/>
      <c r="J65" s="42"/>
      <c r="K65" s="86"/>
      <c r="L65" s="87"/>
      <c r="M65" s="87"/>
      <c r="N65" s="87"/>
      <c r="O65" s="87"/>
      <c r="P65" s="88"/>
    </row>
    <row r="66" spans="1:16" x14ac:dyDescent="0.35">
      <c r="A66" s="80"/>
      <c r="B66" s="81"/>
      <c r="C66" s="81"/>
      <c r="D66" s="81"/>
      <c r="E66" s="81"/>
      <c r="F66" s="81"/>
      <c r="G66" s="81"/>
      <c r="H66" s="81"/>
      <c r="I66" s="82"/>
      <c r="J66" s="43"/>
      <c r="K66" s="89"/>
      <c r="L66" s="90"/>
      <c r="M66" s="90"/>
      <c r="N66" s="90"/>
      <c r="O66" s="90"/>
      <c r="P66" s="91"/>
    </row>
  </sheetData>
  <mergeCells count="98">
    <mergeCell ref="A58:I58"/>
    <mergeCell ref="K58:P58"/>
    <mergeCell ref="A59:I66"/>
    <mergeCell ref="K59:P59"/>
    <mergeCell ref="K60:P60"/>
    <mergeCell ref="K61:P66"/>
    <mergeCell ref="C47:D47"/>
    <mergeCell ref="E47:G47"/>
    <mergeCell ref="A52:P52"/>
    <mergeCell ref="A57:I57"/>
    <mergeCell ref="K57:P57"/>
    <mergeCell ref="A48:M48"/>
    <mergeCell ref="O48:P48"/>
    <mergeCell ref="A49:M49"/>
    <mergeCell ref="O49:P49"/>
    <mergeCell ref="A50:M50"/>
    <mergeCell ref="O50:P50"/>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C44:D44"/>
    <mergeCell ref="E44:G44"/>
    <mergeCell ref="C45:D45"/>
    <mergeCell ref="E45:G45"/>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19:D19"/>
    <mergeCell ref="E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10:D10"/>
    <mergeCell ref="E10:G10"/>
    <mergeCell ref="C11:D11"/>
    <mergeCell ref="E11:G11"/>
    <mergeCell ref="C12:D12"/>
    <mergeCell ref="E12:G12"/>
    <mergeCell ref="E13:G13"/>
    <mergeCell ref="C14:D14"/>
    <mergeCell ref="E14:G14"/>
    <mergeCell ref="C15:D15"/>
    <mergeCell ref="E15:G15"/>
    <mergeCell ref="A7:G7"/>
    <mergeCell ref="C46:D46"/>
    <mergeCell ref="E46:G46"/>
    <mergeCell ref="A3:P3"/>
    <mergeCell ref="A6:M6"/>
    <mergeCell ref="C8:D8"/>
    <mergeCell ref="E8:G8"/>
    <mergeCell ref="C9:D9"/>
    <mergeCell ref="E9:G9"/>
    <mergeCell ref="C16:D16"/>
    <mergeCell ref="E16:G16"/>
    <mergeCell ref="C17:D17"/>
    <mergeCell ref="E17:G17"/>
    <mergeCell ref="C18:D18"/>
    <mergeCell ref="E18:G18"/>
    <mergeCell ref="C13:D13"/>
  </mergeCells>
  <printOptions horizontalCentered="1" verticalCentered="1"/>
  <pageMargins left="0.11811023622047245" right="0.11811023622047245" top="0.15748031496062992" bottom="0.15748031496062992" header="0.31496062992125984" footer="0.31496062992125984"/>
  <pageSetup scale="2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F49B75BA4F5140A26CB57B6CC96BF2" ma:contentTypeVersion="20" ma:contentTypeDescription="Create a new document." ma:contentTypeScope="" ma:versionID="32aebe41610fc7b26e36d9edf25eeaba">
  <xsd:schema xmlns:xsd="http://www.w3.org/2001/XMLSchema" xmlns:xs="http://www.w3.org/2001/XMLSchema" xmlns:p="http://schemas.microsoft.com/office/2006/metadata/properties" xmlns:ns2="4f37fafc-ba9e-42eb-8fe6-ab8fbe82b598" xmlns:ns3="309b9092-b14d-47b6-a987-345b65a2fae9" targetNamespace="http://schemas.microsoft.com/office/2006/metadata/properties" ma:root="true" ma:fieldsID="a11f2a589ba8f9bc5fcad62b65cb5ff9" ns2:_="" ns3:_="">
    <xsd:import namespace="4f37fafc-ba9e-42eb-8fe6-ab8fbe82b598"/>
    <xsd:import namespace="309b9092-b14d-47b6-a987-345b65a2fae9"/>
    <xsd:element name="properties">
      <xsd:complexType>
        <xsd:sequence>
          <xsd:element name="documentManagement">
            <xsd:complexType>
              <xsd:all>
                <xsd:element ref="ns2:Descripci_x00f3_n_x0020_de_x0020_la_x0020_compra" minOccurs="0"/>
                <xsd:element ref="ns2:Proyecto" minOccurs="0"/>
                <xsd:element ref="ns2:Revisado" minOccurs="0"/>
                <xsd:element ref="ns2:Estado" minOccurs="0"/>
                <xsd:element ref="ns2:Observaciones" minOccurs="0"/>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bykt"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37fafc-ba9e-42eb-8fe6-ab8fbe82b598" elementFormDefault="qualified">
    <xsd:import namespace="http://schemas.microsoft.com/office/2006/documentManagement/types"/>
    <xsd:import namespace="http://schemas.microsoft.com/office/infopath/2007/PartnerControls"/>
    <xsd:element name="Descripci_x00f3_n_x0020_de_x0020_la_x0020_compra" ma:index="2" nillable="true" ma:displayName="Transporte " ma:description="Procedimiento cancelado" ma:format="Dropdown" ma:internalName="Descripci_x00f3_n_x0020_de_x0020_la_x0020_compra">
      <xsd:simpleType>
        <xsd:restriction base="dms:Note">
          <xsd:maxLength value="255"/>
        </xsd:restriction>
      </xsd:simpleType>
    </xsd:element>
    <xsd:element name="Proyecto" ma:index="3" nillable="true" ma:displayName="Proyecto" ma:description="Ingrese el/los proyecto(s) al que se cargará la compra." ma:internalName="Proyecto">
      <xsd:complexType>
        <xsd:complexContent>
          <xsd:extension base="dms:MultiChoice">
            <xsd:sequence>
              <xsd:element name="Value" maxOccurs="unbounded" minOccurs="0" nillable="true">
                <xsd:simpleType>
                  <xsd:restriction base="dms:Choice">
                    <xsd:enumeration value="COFE1303"/>
                    <xsd:enumeration value="COFE1605"/>
                    <xsd:enumeration value="COFE1607"/>
                    <xsd:enumeration value="COFE1705"/>
                    <xsd:enumeration value="COFE1706"/>
                    <xsd:enumeration value="COFE1707"/>
                    <xsd:enumeration value="COFE1801"/>
                    <xsd:enumeration value="COFE1802"/>
                    <xsd:enumeration value="COFE1804"/>
                    <xsd:enumeration value="COFE1807"/>
                    <xsd:enumeration value="COFF1801"/>
                    <xsd:enumeration value="COFL1702"/>
                    <xsd:enumeration value="COFL1704"/>
                    <xsd:enumeration value="COFL1707"/>
                    <xsd:enumeration value="COFL1801"/>
                    <xsd:enumeration value="COFL1803"/>
                    <xsd:enumeration value="COFL1806"/>
                    <xsd:enumeration value="COFL1807"/>
                    <xsd:enumeration value="COFL1808"/>
                    <xsd:enumeration value="COFM1702"/>
                    <xsd:enumeration value="COFM1704"/>
                    <xsd:enumeration value="COFM1705"/>
                    <xsd:enumeration value="COFM1707"/>
                    <xsd:enumeration value="COFM1708"/>
                    <xsd:enumeration value="COFM1710"/>
                    <xsd:enumeration value="COFM1711"/>
                    <xsd:enumeration value="COFM1712"/>
                    <xsd:enumeration value="COFM1715"/>
                    <xsd:enumeration value="COFM1801"/>
                    <xsd:enumeration value="COFM1804"/>
                    <xsd:enumeration value="COFM1805"/>
                    <xsd:enumeration value="COFM1807"/>
                    <xsd:enumeration value="COFM1808"/>
                    <xsd:enumeration value="COFM1809"/>
                    <xsd:enumeration value="COFM1810"/>
                    <xsd:enumeration value="COFM1811"/>
                    <xsd:enumeration value="COFM1812"/>
                    <xsd:enumeration value="COFM1813"/>
                    <xsd:enumeration value="COFM1814"/>
                    <xsd:enumeration value="COFM1815"/>
                    <xsd:enumeration value="COFM1816"/>
                    <xsd:enumeration value="COFM1817"/>
                    <xsd:enumeration value="COFM1818"/>
                    <xsd:enumeration value="COFM1819"/>
                    <xsd:enumeration value="COFM1821"/>
                    <xsd:enumeration value="COFS1801"/>
                    <xsd:enumeration value="COFY1701"/>
                    <xsd:enumeration value="COFZ1801"/>
                    <xsd:enumeration value="COFX0000"/>
                    <xsd:enumeration value="CHFA1705"/>
                  </xsd:restriction>
                </xsd:simpleType>
              </xsd:element>
            </xsd:sequence>
          </xsd:extension>
        </xsd:complexContent>
      </xsd:complexType>
    </xsd:element>
    <xsd:element name="Revisado" ma:index="4" nillable="true" ma:displayName="Revisado" ma:default="0" ma:description="Indique el estado de revisión de soportes." ma:internalName="Revisado">
      <xsd:simpleType>
        <xsd:restriction base="dms:Boolean"/>
      </xsd:simpleType>
    </xsd:element>
    <xsd:element name="Estado" ma:index="5" nillable="true" ma:displayName="Estado" ma:description="Indique el estado de revisión del proceso." ma:format="RadioButtons" ma:internalName="Estado">
      <xsd:simpleType>
        <xsd:restriction base="dms:Choice">
          <xsd:enumeration value="Verificado"/>
          <xsd:enumeration value="Incompleto"/>
          <xsd:enumeration value="Pendiente"/>
        </xsd:restriction>
      </xsd:simpleType>
    </xsd:element>
    <xsd:element name="Observaciones" ma:index="6" nillable="true" ma:displayName="Observaciones" ma:description="Procedimiento Cancelado" ma:format="Dropdown" ma:internalName="Observacion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bykt" ma:index="21" nillable="true" ma:displayName="Text" ma:internalName="bykt">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9b9092-b14d-47b6-a987-345b65a2fae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bservaciones xmlns="4f37fafc-ba9e-42eb-8fe6-ab8fbe82b598" xsi:nil="true"/>
    <Proyecto xmlns="4f37fafc-ba9e-42eb-8fe6-ab8fbe82b598"/>
    <bykt xmlns="4f37fafc-ba9e-42eb-8fe6-ab8fbe82b598" xsi:nil="true"/>
    <Revisado xmlns="4f37fafc-ba9e-42eb-8fe6-ab8fbe82b598">false</Revisado>
    <Descripci_x00f3_n_x0020_de_x0020_la_x0020_compra xmlns="4f37fafc-ba9e-42eb-8fe6-ab8fbe82b598" xsi:nil="true"/>
    <Estado xmlns="4f37fafc-ba9e-42eb-8fe6-ab8fbe82b59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D8BD42-6D27-4BEF-937F-91356262DB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37fafc-ba9e-42eb-8fe6-ab8fbe82b598"/>
    <ds:schemaRef ds:uri="309b9092-b14d-47b6-a987-345b65a2f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703EC5-1740-4E3C-90FF-99F6ECBD549A}">
  <ds:schemaRefs>
    <ds:schemaRef ds:uri="http://purl.org/dc/elements/1.1/"/>
    <ds:schemaRef ds:uri="http://purl.org/dc/terms/"/>
    <ds:schemaRef ds:uri="http://schemas.microsoft.com/office/2006/documentManagement/types"/>
    <ds:schemaRef ds:uri="4f37fafc-ba9e-42eb-8fe6-ab8fbe82b598"/>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309b9092-b14d-47b6-a987-345b65a2fae9"/>
    <ds:schemaRef ds:uri="http://purl.org/dc/dcmitype/"/>
  </ds:schemaRefs>
</ds:datastoreItem>
</file>

<file path=customXml/itemProps3.xml><?xml version="1.0" encoding="utf-8"?>
<ds:datastoreItem xmlns:ds="http://schemas.openxmlformats.org/officeDocument/2006/customXml" ds:itemID="{15ABE4FD-46E4-4C95-9A09-F79C348BF2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LOTE 4- Alojamiento</vt:lpstr>
      <vt:lpstr>LOTE 5- Higiene</vt:lpstr>
      <vt:lpstr>LOTE 6- Dignidad</vt:lpstr>
      <vt:lpstr>LOTE 7- Agua</vt:lpstr>
      <vt:lpstr>LOTE 8- Saneamiento</vt:lpstr>
      <vt:lpstr>LOTE 9- EPP-TSA</vt:lpstr>
      <vt:lpstr>'LOTE 4- Alojamiento'!Área_de_impresión</vt:lpstr>
      <vt:lpstr>'LOTE 5- Higiene'!Área_de_impresión</vt:lpstr>
      <vt:lpstr>'LOTE 6- Dignidad'!Área_de_impresión</vt:lpstr>
      <vt:lpstr>'LOTE 7- Agua'!Área_de_impresión</vt:lpstr>
      <vt:lpstr>'LOTE 8- Saneamiento'!Área_de_impresión</vt:lpstr>
      <vt:lpstr>'LOTE 9- EPP-TSA'!Área_de_impresión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2020-05-21T04:28:10Z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0x0101008EF49B75BA4F5140A26CB57B6CC96BF2</vt:lpwstr>
  </property>
  <property fmtid="{D5CDD505-2E9C-101B-9397-08002B2CF9AE}" pid="3" name="AuthorIds_UIVersion_5120">
    <vt:lpwstr>28</vt:lpwstr>
  </property>
  <property fmtid="{D5CDD505-2E9C-101B-9397-08002B2CF9AE}" pid="4" name="AuthorIds_UIVersion_512">
    <vt:lpwstr>28</vt:lpwstr>
  </property>
</Properties>
</file>