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norwegianrefugeecouncil.sharepoint.com/sites/co-bogota-05-logistics/04 Procurement/05 Invitations to bid/ITBCOL0088 - KITS ESCOLARES/PR-BA-ACTA/"/>
    </mc:Choice>
  </mc:AlternateContent>
  <xr:revisionPtr revIDLastSave="130" documentId="8_{3998752D-6CBA-4CAE-B1FB-F75D9EC594F5}" xr6:coauthVersionLast="47" xr6:coauthVersionMax="47" xr10:uidLastSave="{822AC670-6530-41C3-8C1C-ADF096A1AF67}"/>
  <bookViews>
    <workbookView xWindow="28680" yWindow="-120" windowWidth="29040" windowHeight="15840" xr2:uid="{7BBBBA20-5089-431E-9F01-3790761D393D}"/>
  </bookViews>
  <sheets>
    <sheet name="Lote2-Papeleria"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'Lote2-Papeleria'!$A$7:$L$109</definedName>
    <definedName name="Account">[1]!Table3[Account]</definedName>
    <definedName name="Activity">[2]!Table15[Activity]</definedName>
    <definedName name="Activity_Name">[3]!Table13[Activity_name]</definedName>
    <definedName name="Area">[2]!Table19[Description_data_validation]</definedName>
    <definedName name="_xlnm.Print_Area" localSheetId="0">'Lote2-Papeleria'!$A$1:$M$131</definedName>
    <definedName name="Areas">[3]!Table19[Description_data_validation]</definedName>
    <definedName name="BudgetCode">[4]BudgetCode!#REF!</definedName>
    <definedName name="CodeActivity">[1]!Table58[code]</definedName>
    <definedName name="CodeClass">[1]!Table71[code]</definedName>
    <definedName name="CodeDonor">[1]!Table70[code]</definedName>
    <definedName name="CodeSubOffice">[1]!Table4[Location ID]</definedName>
    <definedName name="com">#REF!</definedName>
    <definedName name="CONSULTORIA">#REF!</definedName>
    <definedName name="CorComp">[3]!Table44[Core Competence]</definedName>
    <definedName name="CoreComp">[2]!Table18[Core Competence]</definedName>
    <definedName name="COST_CENTRE">[2]!Table22[description]</definedName>
    <definedName name="CostCenter">[1]!Table412[code]</definedName>
    <definedName name="cur_amount">#REF!</definedName>
    <definedName name="CurList">[1]!Table20[Currencies]</definedName>
    <definedName name="Description_AGR">[3]!Table19[Description_data_validation]</definedName>
    <definedName name="DME_BeforeCloseCompleted_NRC_20579_2_.xls" hidden="1">"False"</definedName>
    <definedName name="DME_Dirty" hidden="1">"True"</definedName>
    <definedName name="DME_Dirty_NRC_20579_2_.xls" hidden="1">"True"</definedName>
    <definedName name="DME_DocumentFlags" hidden="1">"1"</definedName>
    <definedName name="DME_DocumentFlags_NRC_20579_2_.xls" hidden="1">"1"</definedName>
    <definedName name="DME_DocumentID" hidden="1">"::ODMA\DME-MSE\NRC-106058"</definedName>
    <definedName name="DME_DocumentID_NRC_20579_2_.xls" hidden="1">"::ODMA\DME-MSE\NRC-20579"</definedName>
    <definedName name="DME_DocumentOpened" hidden="1">"True"</definedName>
    <definedName name="DME_DocumentOpened_NRC_20579_2_.xls" hidden="1">"True"</definedName>
    <definedName name="DME_DocumentTitle" hidden="1">"NRC-106058 - Budget Proposal Overview BPO Template 2010 Edition"</definedName>
    <definedName name="DME_DocumentTitle_NRC_20579_2_.xls" hidden="1">"NRC-20579 - P-info Budgeting Template"</definedName>
    <definedName name="DME_LocalFile" hidden="1">"False"</definedName>
    <definedName name="DME_LocalFile_NRC_20579_2_.xls" hidden="1">"False"</definedName>
    <definedName name="DME_NextWindowNumber" hidden="1">"2"</definedName>
    <definedName name="DME_NextWindowNumber_NRC_20579_2_.xls" hidden="1">"2"</definedName>
    <definedName name="DME_ODMALinks1" hidden="1">"::ODMA\DME-MSE\NRC-61199=M:\DOCUME~1\IRGJ@1~1\LOCALS~1\Temp\13\Dme\NRC-61199.xls"</definedName>
    <definedName name="DME_ODMALinksCount" hidden="1">"1"</definedName>
    <definedName name="DonorCode">[1]!Table27[DonorCode]</definedName>
    <definedName name="DonorName">[1]!Table27[DonorName]</definedName>
    <definedName name="EVENTO">#REF!</definedName>
    <definedName name="Invoice">#REF!</definedName>
    <definedName name="LinkID_DB">[1]DETAILED_budget!$V$42:$V$42</definedName>
    <definedName name="llanta">#REF!</definedName>
    <definedName name="LLANTAS">#REF!</definedName>
    <definedName name="Moneda">[5]START!$H$12</definedName>
    <definedName name="OneZero">[1]_SetUP!$I$70:$I$71</definedName>
    <definedName name="Project">[2]!Table5[Project]</definedName>
    <definedName name="ProjectActive">[2]_project!$U$14:$U$32</definedName>
    <definedName name="ProjectList">[1]!Table214[Project]</definedName>
    <definedName name="QQQQQQ">[1]!Table3[Account]</definedName>
    <definedName name="QQQwww">[1]!Table58[code]</definedName>
    <definedName name="ResNO">[1]!Table2[ResID]</definedName>
    <definedName name="Site">[1]!Table41213[code]</definedName>
    <definedName name="SubOffice">[1]!Table4[Lacation Name]</definedName>
    <definedName name="SUPPLIERID">#REF!</definedName>
    <definedName name="suppname">#REF!</definedName>
    <definedName name="TCARGA">#REF!</definedName>
    <definedName name="Tipo">[5]START!$C$14</definedName>
    <definedName name="TPERSONAS">#REF!</definedName>
    <definedName name="TRADUCCIÓN">#REF!</definedName>
    <definedName name="UnitCode">[1]!Table46[UnitCode]</definedName>
    <definedName name="UnitName">[1]!Table46[Name]</definedName>
    <definedName name="UnitType">[1]!Table1[Units Name]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1" l="1"/>
  <c r="K108" i="1"/>
  <c r="L108" i="1" s="1"/>
  <c r="K107" i="1"/>
  <c r="L107" i="1" s="1"/>
  <c r="K106" i="1"/>
  <c r="L106" i="1" s="1"/>
  <c r="K105" i="1"/>
  <c r="L105" i="1" s="1"/>
  <c r="K104" i="1"/>
  <c r="K103" i="1"/>
  <c r="K102" i="1"/>
  <c r="K101" i="1"/>
  <c r="L101" i="1" s="1"/>
  <c r="K100" i="1"/>
  <c r="L100" i="1" s="1"/>
  <c r="K99" i="1"/>
  <c r="L99" i="1" s="1"/>
  <c r="K98" i="1"/>
  <c r="L98" i="1" s="1"/>
  <c r="K97" i="1"/>
  <c r="K96" i="1"/>
  <c r="K95" i="1"/>
  <c r="K94" i="1"/>
  <c r="K93" i="1"/>
  <c r="L93" i="1" s="1"/>
  <c r="K92" i="1"/>
  <c r="L92" i="1" s="1"/>
  <c r="K91" i="1"/>
  <c r="L91" i="1" s="1"/>
  <c r="K90" i="1"/>
  <c r="L90" i="1" s="1"/>
  <c r="K89" i="1"/>
  <c r="L89" i="1" s="1"/>
  <c r="K88" i="1"/>
  <c r="K87" i="1"/>
  <c r="K86" i="1"/>
  <c r="K85" i="1"/>
  <c r="L85" i="1" s="1"/>
  <c r="K84" i="1"/>
  <c r="L84" i="1" s="1"/>
  <c r="K83" i="1"/>
  <c r="L83" i="1" s="1"/>
  <c r="K82" i="1"/>
  <c r="L82" i="1" s="1"/>
  <c r="K81" i="1"/>
  <c r="L81" i="1" s="1"/>
  <c r="K80" i="1"/>
  <c r="K79" i="1"/>
  <c r="K78" i="1"/>
  <c r="K77" i="1"/>
  <c r="L77" i="1" s="1"/>
  <c r="K76" i="1"/>
  <c r="L76" i="1" s="1"/>
  <c r="K75" i="1"/>
  <c r="L75" i="1" s="1"/>
  <c r="K74" i="1"/>
  <c r="L74" i="1" s="1"/>
  <c r="K73" i="1"/>
  <c r="K72" i="1"/>
  <c r="K71" i="1"/>
  <c r="K70" i="1"/>
  <c r="K69" i="1"/>
  <c r="L69" i="1" s="1"/>
  <c r="K68" i="1"/>
  <c r="L68" i="1" s="1"/>
  <c r="K67" i="1"/>
  <c r="L67" i="1" s="1"/>
  <c r="K66" i="1"/>
  <c r="L66" i="1" s="1"/>
  <c r="K65" i="1"/>
  <c r="L65" i="1" s="1"/>
  <c r="K64" i="1"/>
  <c r="K63" i="1"/>
  <c r="K62" i="1"/>
  <c r="K61" i="1"/>
  <c r="L61" i="1" s="1"/>
  <c r="K60" i="1"/>
  <c r="L60" i="1" s="1"/>
  <c r="K59" i="1"/>
  <c r="L59" i="1" s="1"/>
  <c r="K58" i="1"/>
  <c r="K57" i="1"/>
  <c r="K56" i="1"/>
  <c r="K55" i="1"/>
  <c r="K54" i="1"/>
  <c r="L54" i="1" s="1"/>
  <c r="K53" i="1"/>
  <c r="L53" i="1" s="1"/>
  <c r="K52" i="1"/>
  <c r="L52" i="1" s="1"/>
  <c r="K51" i="1"/>
  <c r="L51" i="1" s="1"/>
  <c r="K50" i="1"/>
  <c r="L50" i="1" s="1"/>
  <c r="K49" i="1"/>
  <c r="L49" i="1" s="1"/>
  <c r="K48" i="1"/>
  <c r="K47" i="1"/>
  <c r="K46" i="1"/>
  <c r="L46" i="1" s="1"/>
  <c r="K45" i="1"/>
  <c r="L45" i="1" s="1"/>
  <c r="K44" i="1"/>
  <c r="L44" i="1" s="1"/>
  <c r="K43" i="1"/>
  <c r="K42" i="1"/>
  <c r="L42" i="1" s="1"/>
  <c r="K41" i="1"/>
  <c r="L41" i="1" s="1"/>
  <c r="K40" i="1"/>
  <c r="K39" i="1"/>
  <c r="K38" i="1"/>
  <c r="L38" i="1" s="1"/>
  <c r="K37" i="1"/>
  <c r="L37" i="1" s="1"/>
  <c r="K36" i="1"/>
  <c r="L36" i="1" s="1"/>
  <c r="K35" i="1"/>
  <c r="L35" i="1" s="1"/>
  <c r="K34" i="1"/>
  <c r="L34" i="1" s="1"/>
  <c r="K33" i="1"/>
  <c r="K32" i="1"/>
  <c r="K31" i="1"/>
  <c r="K30" i="1"/>
  <c r="L30" i="1" s="1"/>
  <c r="K29" i="1"/>
  <c r="L29" i="1" s="1"/>
  <c r="K28" i="1"/>
  <c r="L28" i="1" s="1"/>
  <c r="K27" i="1"/>
  <c r="L27" i="1" s="1"/>
  <c r="K26" i="1"/>
  <c r="L26" i="1" s="1"/>
  <c r="K25" i="1"/>
  <c r="L25" i="1" s="1"/>
  <c r="K24" i="1"/>
  <c r="K23" i="1"/>
  <c r="K22" i="1"/>
  <c r="K21" i="1"/>
  <c r="K20" i="1"/>
  <c r="K19" i="1"/>
  <c r="K18" i="1"/>
  <c r="K17" i="1"/>
  <c r="K16" i="1"/>
  <c r="K15" i="1"/>
  <c r="K14" i="1"/>
  <c r="K13" i="1"/>
  <c r="K12" i="1"/>
  <c r="K11" i="1"/>
  <c r="K10" i="1"/>
  <c r="K9" i="1"/>
  <c r="L104" i="1"/>
  <c r="L103" i="1"/>
  <c r="L102" i="1"/>
  <c r="L97" i="1"/>
  <c r="L96" i="1"/>
  <c r="L95" i="1"/>
  <c r="L94" i="1"/>
  <c r="L88" i="1"/>
  <c r="L87" i="1"/>
  <c r="L86" i="1"/>
  <c r="L80" i="1"/>
  <c r="L79" i="1"/>
  <c r="L78" i="1"/>
  <c r="L73" i="1"/>
  <c r="L72" i="1"/>
  <c r="L71" i="1"/>
  <c r="L70" i="1"/>
  <c r="L64" i="1"/>
  <c r="L63" i="1"/>
  <c r="L62" i="1"/>
  <c r="L58" i="1"/>
  <c r="L57" i="1"/>
  <c r="L56" i="1"/>
  <c r="L55" i="1"/>
  <c r="L48" i="1"/>
  <c r="L47" i="1"/>
  <c r="L43" i="1"/>
  <c r="L40" i="1"/>
  <c r="L39" i="1"/>
  <c r="L33" i="1"/>
  <c r="L32" i="1"/>
  <c r="L31" i="1"/>
  <c r="D98" i="1" l="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L24" i="1"/>
  <c r="L23" i="1"/>
  <c r="L22" i="1"/>
  <c r="L21" i="1"/>
  <c r="L20" i="1"/>
  <c r="L19" i="1"/>
  <c r="L18" i="1"/>
  <c r="K8" i="1"/>
  <c r="L8" i="1" s="1"/>
  <c r="L11" i="1" l="1"/>
  <c r="L10" i="1"/>
  <c r="L13" i="1"/>
  <c r="L12" i="1"/>
  <c r="L9" i="1"/>
  <c r="L14" i="1" l="1"/>
  <c r="L15" i="1" l="1"/>
  <c r="L16" i="1" l="1"/>
  <c r="L17" i="1"/>
  <c r="L1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7" authorId="0" shapeId="0" xr:uid="{CB7C928A-458D-48C0-A285-635056707C9E}">
      <text>
        <r>
          <rPr>
            <b/>
            <sz val="9"/>
            <color indexed="81"/>
            <rFont val="Tahoma"/>
            <family val="2"/>
          </rPr>
          <t>A</t>
        </r>
      </text>
    </comment>
    <comment ref="K7" authorId="0" shapeId="0" xr:uid="{DC07166A-E8EE-48FB-8533-354DA70867CE}">
      <text>
        <r>
          <rPr>
            <b/>
            <sz val="9"/>
            <color indexed="81"/>
            <rFont val="Tahoma"/>
            <family val="2"/>
          </rPr>
          <t>B</t>
        </r>
      </text>
    </comment>
    <comment ref="L109" authorId="0" shapeId="0" xr:uid="{7CE4148F-C508-46B5-B7EC-69C7909CF3C8}">
      <text>
        <r>
          <rPr>
            <b/>
            <sz val="9"/>
            <color indexed="81"/>
            <rFont val="Tahoma"/>
            <family val="2"/>
          </rPr>
          <t>C</t>
        </r>
      </text>
    </comment>
  </commentList>
</comments>
</file>

<file path=xl/sharedStrings.xml><?xml version="1.0" encoding="utf-8"?>
<sst xmlns="http://schemas.openxmlformats.org/spreadsheetml/2006/main" count="338" uniqueCount="176">
  <si>
    <t>No</t>
  </si>
  <si>
    <t>Descripción</t>
  </si>
  <si>
    <t>Especificaciones</t>
  </si>
  <si>
    <t>Unidad</t>
  </si>
  <si>
    <t>Cantidad</t>
  </si>
  <si>
    <t>Vr Unitario 
(Antes de Impuestos)</t>
  </si>
  <si>
    <t>% IMP</t>
  </si>
  <si>
    <t>Vr Unitario
(Despues de Impuestos)</t>
  </si>
  <si>
    <t>TOTAL</t>
  </si>
  <si>
    <t>Cuadernos</t>
  </si>
  <si>
    <t>Bolígrafo opción 1</t>
  </si>
  <si>
    <t>Docena</t>
  </si>
  <si>
    <t xml:space="preserve">Lápiz </t>
  </si>
  <si>
    <t>Borrador</t>
  </si>
  <si>
    <t>Tijera</t>
  </si>
  <si>
    <t xml:space="preserve">Punta Roma </t>
  </si>
  <si>
    <t>Tajalápiz</t>
  </si>
  <si>
    <t>Metálico Básico</t>
  </si>
  <si>
    <t>Regla Plástica</t>
  </si>
  <si>
    <t xml:space="preserve">Plástica, Flexible, 30 cm </t>
  </si>
  <si>
    <t>Lápices de Colores</t>
  </si>
  <si>
    <t xml:space="preserve">Libro de Mandalas para colorear </t>
  </si>
  <si>
    <t>Mandalas de animales Código: 381539
Mandalas de cuentos Código: 381541
Mandalas divertidas Código: 381542
Marca sugerida ED. Panamericana o similar, de igual o superior calidad</t>
  </si>
  <si>
    <t>Libro "Megaretos"</t>
  </si>
  <si>
    <t>Marca sugerida ED. Panamericana o similar, de igual o superior calidad</t>
  </si>
  <si>
    <t>Diccionario</t>
  </si>
  <si>
    <t>Juego Didáctico Tangram</t>
  </si>
  <si>
    <t>Juego Didáctico Tangram Mediano 13 X 13 Cm (Material opcional MDF, Triplex, madera)</t>
  </si>
  <si>
    <t>Block papel bond.</t>
  </si>
  <si>
    <t>Block papel iris</t>
  </si>
  <si>
    <t>Plastilina de colores</t>
  </si>
  <si>
    <t>Pegante líquido</t>
  </si>
  <si>
    <t>Pegante en barra</t>
  </si>
  <si>
    <t>Cuaderno de dibujo</t>
  </si>
  <si>
    <t>Cuaderno pentagramado</t>
  </si>
  <si>
    <t>Caja de Temperas</t>
  </si>
  <si>
    <t>Juego de pinceles Opción 1</t>
  </si>
  <si>
    <t>Juego de pinceles Opción 2</t>
  </si>
  <si>
    <t>Plumones</t>
  </si>
  <si>
    <t>Caja de Plastilina corta</t>
  </si>
  <si>
    <t>Caja x10 barras, Faber-Castell Corta, Colores vivos. Fácil de moldear. No tóxico. A base de cera.</t>
  </si>
  <si>
    <t xml:space="preserve">Material Artesanal (Chaquira, Hilo). Kit personal. Opción 1 </t>
  </si>
  <si>
    <t xml:space="preserve">Chaquira tipo mostacilla checa x 125gms
Cono hilo búfalo x 40gms  y aguja tipo pelo de estuche cortas 
</t>
  </si>
  <si>
    <t xml:space="preserve">Material Artesanal (Chaquira, Hilo). Kit personal. Opción 2 </t>
  </si>
  <si>
    <t xml:space="preserve">Chaquira tipo mostacilla china x 125gms
Cono hilo búfalo x 40gms y aguja tipo pelo  de estuche cortas
</t>
  </si>
  <si>
    <t>Botilito para Agua</t>
  </si>
  <si>
    <t>Linterna. Opción 1</t>
  </si>
  <si>
    <t xml:space="preserve">Tamaño: 12 cms. Recargable </t>
  </si>
  <si>
    <t>Linterna. Opción 2</t>
  </si>
  <si>
    <t>Tamaño: 9.5cms + 4 baterías AAA</t>
  </si>
  <si>
    <t>Crayones</t>
  </si>
  <si>
    <t>Silbato</t>
  </si>
  <si>
    <t>Pito plástico con bola metálica y argolla de fijación
Largo 6 cm, Ancho 3 cm y Espesor 3 cm
Peso 10 g</t>
  </si>
  <si>
    <t>USB</t>
  </si>
  <si>
    <t>32 GB</t>
  </si>
  <si>
    <t>Marcadores</t>
  </si>
  <si>
    <t>Tinta para Marcador</t>
  </si>
  <si>
    <t>Borrador de tablero acrilico</t>
  </si>
  <si>
    <t>Cuaderno Catedrático</t>
  </si>
  <si>
    <t xml:space="preserve">Tamaño Grande, Argollado, 80 hojas, Cuadriculado. Carátula y contracarátula diseño NRC		</t>
  </si>
  <si>
    <t>Cartulina</t>
  </si>
  <si>
    <t>Pliego tamaño carta x 10 unidades</t>
  </si>
  <si>
    <t xml:space="preserve">Papel silueta </t>
  </si>
  <si>
    <t>Paquete de papel silueta x 8 pliegos</t>
  </si>
  <si>
    <t xml:space="preserve">Papel Craft </t>
  </si>
  <si>
    <t>Pliego.</t>
  </si>
  <si>
    <t>Resaltadores diferentes colores</t>
  </si>
  <si>
    <t xml:space="preserve">Paquete x 3, colores surtidos. </t>
  </si>
  <si>
    <t>Libreta de notas</t>
  </si>
  <si>
    <t>Cuentos</t>
  </si>
  <si>
    <t>Cuento La familia cerdo Autor Antony Browne</t>
  </si>
  <si>
    <t>Cuento Mama tiene truenos en la cabeza Libro de Bea Taboada Algar Editorial</t>
  </si>
  <si>
    <t>Cuento No quiero el cabello rizado Autor Laura Ellen Anderson</t>
  </si>
  <si>
    <t>Cuento cosas que me gustan de jugar Autor Anthony Browne</t>
  </si>
  <si>
    <t>Cuento "El Sastrecillo Valiente"</t>
  </si>
  <si>
    <t>Cuento  "El Gato con Botas" Charles Perrault</t>
  </si>
  <si>
    <t xml:space="preserve">Cuentos de rafael Pombo VARIADOS </t>
  </si>
  <si>
    <t xml:space="preserve">Cuentos de los hermanos GRIMM VARIADOS </t>
  </si>
  <si>
    <t xml:space="preserve"> Cuento "El Patito Feo"</t>
  </si>
  <si>
    <t>Cuento Hans Christian Andersen.</t>
  </si>
  <si>
    <t xml:space="preserve"> Cuento "Pinocho". Carlo Collodi</t>
  </si>
  <si>
    <t>Cuento  "Los musicos de Bremen". Hermanos Grimm</t>
  </si>
  <si>
    <t>Cuento "Hansel y Gretel (La Casita de Chocolate) Hermanos Grimm.1,</t>
  </si>
  <si>
    <t xml:space="preserve">Cuento "Peter Pan". J. M. Barrie. </t>
  </si>
  <si>
    <t>Cuento  "El Príncipe Felíz". Oscar Wilde</t>
  </si>
  <si>
    <t xml:space="preserve"> "La Abeja Haragana". Horacio Quiroga. </t>
  </si>
  <si>
    <t>, "La Liebre y la Tortuga".</t>
  </si>
  <si>
    <t xml:space="preserve"> Cuentos para Adolescentes y Jovenes  "El Principito". Antoine de Saint-Exupéry.</t>
  </si>
  <si>
    <t xml:space="preserve"> "La Alegría de Querer". Jairo Aníbal Niño. </t>
  </si>
  <si>
    <t xml:space="preserve">Fútbol, Goles y Girasoles. Jairo Aníbal Niño. </t>
  </si>
  <si>
    <t xml:space="preserve">  "Canción de Navidad". Charles Dickens. </t>
  </si>
  <si>
    <t xml:space="preserve">Hace Muchísimo Tiempo. Sergio Andricaín.  </t>
  </si>
  <si>
    <t>Juan Ligero y el Gallo Encantado. Dora Alonso.</t>
  </si>
  <si>
    <t>Mi mamá. Antonie Browne</t>
  </si>
  <si>
    <t>Voces en el parque. Antonie Browne</t>
  </si>
  <si>
    <t>Willi el tímido. Antonie Browne</t>
  </si>
  <si>
    <t>¿Qué tal sí?. Antonie Browne</t>
  </si>
  <si>
    <t>Vida de perros. ISOL</t>
  </si>
  <si>
    <t>Intercambio cultural. ISOL</t>
  </si>
  <si>
    <t>Tener un patito es útil. ISOL</t>
  </si>
  <si>
    <t>El cuerpo y yo. ISOL</t>
  </si>
  <si>
    <t>Saltoka. Olga Cuellar</t>
  </si>
  <si>
    <t>Siete de la noche buenas noches. Olga Cuellar </t>
  </si>
  <si>
    <t>Mi alfabeto. Olga Cuellar</t>
  </si>
  <si>
    <t>Mis vocales. Olga Cuellar</t>
  </si>
  <si>
    <t>Migrantes –Issa Watanabe </t>
  </si>
  <si>
    <t>El Monstruo de colores –Anna LLeras </t>
  </si>
  <si>
    <t>Migraciones-los increibles viajes de los animales </t>
  </si>
  <si>
    <t xml:space="preserve">Loteria </t>
  </si>
  <si>
    <r>
      <t>·</t>
    </r>
    <r>
      <rPr>
        <sz val="7"/>
        <color indexed="8"/>
        <rFont val="Calibri Light"/>
        <family val="2"/>
      </rPr>
      <t xml:space="preserve">         </t>
    </r>
    <r>
      <rPr>
        <sz val="10"/>
        <color indexed="8"/>
        <rFont val="Calibri Light"/>
        <family val="2"/>
      </rPr>
      <t>Moneda de la Oferta:</t>
    </r>
  </si>
  <si>
    <t>PESOS COLOMBIANOS (COP)</t>
  </si>
  <si>
    <r>
      <t>·</t>
    </r>
    <r>
      <rPr>
        <sz val="7"/>
        <color indexed="8"/>
        <rFont val="Calibri Light"/>
        <family val="2"/>
      </rPr>
      <t xml:space="preserve">         </t>
    </r>
    <r>
      <rPr>
        <sz val="10"/>
        <color indexed="8"/>
        <rFont val="Calibri Light"/>
        <family val="2"/>
      </rPr>
      <t>Compromiso de Tiempo de entrega (En días Cálendario):</t>
    </r>
  </si>
  <si>
    <r>
      <t>·</t>
    </r>
    <r>
      <rPr>
        <sz val="7"/>
        <color indexed="8"/>
        <rFont val="Calibri Light"/>
        <family val="2"/>
      </rPr>
      <t xml:space="preserve">         </t>
    </r>
    <r>
      <rPr>
        <sz val="10"/>
        <color indexed="8"/>
        <rFont val="Calibri Light"/>
        <family val="2"/>
      </rPr>
      <t>Validez de la oferta  (En días Cálendario):</t>
    </r>
  </si>
  <si>
    <r>
      <t>·</t>
    </r>
    <r>
      <rPr>
        <sz val="7"/>
        <color indexed="8"/>
        <rFont val="Calibri Light"/>
        <family val="2"/>
      </rPr>
      <t xml:space="preserve">         </t>
    </r>
    <r>
      <rPr>
        <sz val="10"/>
        <color indexed="8"/>
        <rFont val="Calibri Light"/>
        <family val="2"/>
      </rPr>
      <t>Duración de la Garantía  (En meses):</t>
    </r>
  </si>
  <si>
    <r>
      <t>·</t>
    </r>
    <r>
      <rPr>
        <sz val="7"/>
        <color indexed="8"/>
        <rFont val="Calibri Light"/>
        <family val="2"/>
      </rPr>
      <t xml:space="preserve">         </t>
    </r>
    <r>
      <rPr>
        <sz val="10"/>
        <color indexed="8"/>
        <rFont val="Calibri Light"/>
        <family val="2"/>
      </rPr>
      <t>Condiciones de Pago:</t>
    </r>
  </si>
  <si>
    <t>Las princesas también se tiran pedos. Ilan Brenman</t>
  </si>
  <si>
    <t>Mirado # 2, Mongol 482, o marca similar de igual o superior calidad</t>
  </si>
  <si>
    <t>Nata - Pelikan  PZ 60, o marca similar de igual o superior calidad</t>
  </si>
  <si>
    <t>Caja x 12 Unidades  - Parchesito o marca similar de igual o superior calidad</t>
  </si>
  <si>
    <t>Dirigido a básica primaria. Básico primaria Laorusse, o marca similar de igual o superior calidad</t>
  </si>
  <si>
    <t>Hojas blancas, 80 hojas, tamaño carta. Marca NORMA, o marca similar de igual o superior calidad</t>
  </si>
  <si>
    <t>Papel iris, 80 hojas, tamaño carta, Colores varios. Marca RAIRAN o marca similar de igual o superior calidad</t>
  </si>
  <si>
    <t>Caja x 12 barras, 220grs. Larga, marca PARCHESITOS, o marca similar de igual o superior calidad</t>
  </si>
  <si>
    <t xml:space="preserve">REF: Color blanco EGA SIPEGA, o marca similar de igual o superior calidad 125 grs, no tóxico, lavable.  </t>
  </si>
  <si>
    <t>Pegante en barra x 10grs, PEGASTIC, o marca similar de igual o superior calidad</t>
  </si>
  <si>
    <t>REF: Argollado MARDEN, o marca similar de igual o superior calidad</t>
  </si>
  <si>
    <t>REF: 50 hojas, ARMONÍA, o marca similar de igual o superior calidad</t>
  </si>
  <si>
    <t>Caja x 6 témperas, 20ml, PELIKAN, o marca similar de igual o superior calidad</t>
  </si>
  <si>
    <t>Caja x 12 unidades, PELIKAN, o marca similar de igual o superior calidad</t>
  </si>
  <si>
    <t>Caja Faber Castell X 12 unidades- Gruesos, o marca similar de igual o superior calidad</t>
  </si>
  <si>
    <t>Marcadador recargable color Rojo, negro, Azul, Verde, Amarillo Marcas. Pelikan, Doricolor, Offi-Esco 350, o marca similar de igual o superior calidad</t>
  </si>
  <si>
    <t>Tinta Marcador recargable Color Rojo, Negro, Azul, Verde, amarillo, Marcas Pelikan, Doricolor, Offic-Esco 350, o marca similar de igual o superior calidad</t>
  </si>
  <si>
    <t>Punta fina x 8 unidades, Colores surtidos. PELIKAN, o marca similar de igual o superior calidad</t>
  </si>
  <si>
    <t>REF: 910-OK, NORMA, o marca similar de igual o superior calidad</t>
  </si>
  <si>
    <t>TRANSPORTE - CALI</t>
  </si>
  <si>
    <t>CAJA DOBLE PARED MARCADA CON LOGO NRC, CANTIDAD POR CAJA, PROYECTO/DONANTE PROCEDIMIENTO DE COMPRA, PESO MÁXIMO. 
MEDIDAS: LARGO 60*ANCHO 60*ALTO 40 
PESO MÁXIMO: 25 KG</t>
  </si>
  <si>
    <t xml:space="preserve">Flete </t>
  </si>
  <si>
    <t>TRANSPORTE - TUMACO</t>
  </si>
  <si>
    <t>TRANSPORTE - IPIALES</t>
  </si>
  <si>
    <t>TRANSPORTE - QUIBDO</t>
  </si>
  <si>
    <t>TRANSPORTE - SANTAMARTA</t>
  </si>
  <si>
    <t>TRANSPORTE - ARAUCA</t>
  </si>
  <si>
    <t>TRANSPORTE - RIOHACHA</t>
  </si>
  <si>
    <t>TRANSPORTE - CUCUTA</t>
  </si>
  <si>
    <t>TRANSPORTE - OCAÑA</t>
  </si>
  <si>
    <t>TRANSPORTE - BOGOTÁ - URR</t>
  </si>
  <si>
    <t>ITBCOL0088 -  CONTRATACIÓN MACRO O DE LARGO PLAZO POR DOS AÑOS PARA EL SUMINISTRO DE KITS ESCOLARES A SER ENTREGADOS EN LAS BODEGAS DE NRC COLOMBIA</t>
  </si>
  <si>
    <t>Recuerde que nuestros contratos de Largo plazo LTA no implican la completa erogación de lo contratado mas alla de las necesidades expresadas en Ordenes de Compra POs puntuales durante el periodo contratado."</t>
  </si>
  <si>
    <t>XX Días</t>
  </si>
  <si>
    <t>Entendemos que no está obligado a aceptar la oferta más baja o cualquier oferta recibida.</t>
  </si>
  <si>
    <t>Nombre del representante del licitante:</t>
  </si>
  <si>
    <t>Tel N°:</t>
  </si>
  <si>
    <t>Cargo de quien firma:</t>
  </si>
  <si>
    <t>Nombre de la compañia:</t>
  </si>
  <si>
    <t>Fecha de firma:</t>
  </si>
  <si>
    <t>Dirección:</t>
  </si>
  <si>
    <t>1. OFERTA ECONÓMICA (Con Impuestos)– DETALLE DE PRECIOS</t>
  </si>
  <si>
    <t>SECCIÓN 6: PROPUESTA DE PRECIOS FIJOS POR DOS AÑOS</t>
  </si>
  <si>
    <t>El proveedor debe describir detalladamente su provisión de bienes y demostrar cómo cumple con los requisitos del NRC</t>
  </si>
  <si>
    <t xml:space="preserve">Lista de productos y lista de precios Su oferta debe indicar claramente lo siguiente:
1. Especificaciones detalladas (si son diferentes de las estipuladas):
2. Lugar de fabricación y país de origen:
</t>
  </si>
  <si>
    <t>[ITBCOL0088 -  CONTRATACIÓN MACRO O DE LARGO PLAZO POR DOS AÑOS PARA EL SUMINISTRO DE KITS ESCOLARES A SER ENTREGADOS EN LAS BODEGAS DE NRC COLOMBIA]</t>
  </si>
  <si>
    <t>100  hojas  (1 Cuadriculado - 1 Rayado) -cosidos- Carátulas con Diseño NRC. Tamaño 35,5 cm X 25 cm</t>
  </si>
  <si>
    <t>80  hojas  (1 Cuadriculado - 1 Rayado) - cosidos- Carátulas con Diseño NRC. Tamaño 35,5 cm X 25 cm</t>
  </si>
  <si>
    <t>80  hojas  (1 Cuadriculado - 1 Rayado) - cosidos- Carátulas sin Diseño - con primera hoja para personalizar - NRC  35,5 cm X 25 cm</t>
  </si>
  <si>
    <t>Bolígrafo opción 2</t>
  </si>
  <si>
    <t xml:space="preserve">Paquete importado x 4 unidades, redondos. Calibres surtidos. </t>
  </si>
  <si>
    <t>Paquete GYOTO x 4 unidades, redondos, Calibres surtidos, o marca similar de igual o superior calidad</t>
  </si>
  <si>
    <t xml:space="preserve"> Rompecabezas (4) 1000 PIEZAS. Para niños de edades 13 en adelante, material de cartón reforzado </t>
  </si>
  <si>
    <t>100  hojas  (1 Cuadriculado - 1 Rayado) -cosidos- Carátulas sin Diseño - Unicolor - con primera hoja para personalizar - NRC. Tamaño 35,5 cm X 25 cm 35,5 cm X 25 cm</t>
  </si>
  <si>
    <t>Kilométrico 100, Marfil, Bic, Eterna, offi-Esco semi gel 0,7 -   color rojo</t>
  </si>
  <si>
    <t xml:space="preserve">Kilométrico 100,Marfil, Bic, Eterna, offi-Esco semi gel 0,7 -   color negro - </t>
  </si>
  <si>
    <t>Kilométrico 100, Marfil, Bic, Eterna, offi-Esco semi gel 0,7 -   color negro - con opcion material biodegradable</t>
  </si>
  <si>
    <t xml:space="preserve">Kilométrico 100, Marfil, Bic, Eterna, offi-Esco semi gel 0,7 -   color rojo </t>
  </si>
  <si>
    <t>Kilométrico 100,Marfil, Bic, Eterna, offi-Esco semi gel 0,7 -   color negro</t>
  </si>
  <si>
    <t xml:space="preserve">Transparente-Tapa naranja (color sugerido) x 600ml </t>
  </si>
  <si>
    <t>"ESPECIFICACIÓN ALTERNATIVA
Cualquier discrepancia con lo solicitado debe listarse en este espacio."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</si>
</sst>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240A]\ * #,##0_);_([$$-240A]\ * \(#,##0\);_([$$-240A]\ * &quot;-&quot;??_);_(@_)"/>
    <numFmt numFmtId="166" formatCode="&quot;$&quot;\ #,##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Light"/>
      <family val="2"/>
    </font>
    <font>
      <sz val="11"/>
      <color theme="1"/>
      <name val="Calibri Light"/>
      <family val="2"/>
    </font>
    <font>
      <b/>
      <sz val="8"/>
      <color theme="1"/>
      <name val="Calibri Light"/>
      <family val="2"/>
    </font>
    <font>
      <b/>
      <i/>
      <sz val="8"/>
      <color rgb="FF262626"/>
      <name val="Calibri Light"/>
      <family val="2"/>
    </font>
    <font>
      <b/>
      <i/>
      <sz val="10"/>
      <color rgb="FF262626"/>
      <name val="Calibri Light"/>
      <family val="2"/>
    </font>
    <font>
      <b/>
      <sz val="11"/>
      <color theme="1"/>
      <name val="Calibri Light"/>
      <family val="2"/>
    </font>
    <font>
      <b/>
      <sz val="12"/>
      <color rgb="FF262626"/>
      <name val="Calibri Light"/>
      <family val="2"/>
    </font>
    <font>
      <sz val="10"/>
      <color theme="1"/>
      <name val="Calibri Light"/>
      <family val="2"/>
    </font>
    <font>
      <sz val="7"/>
      <color indexed="8"/>
      <name val="Calibri Light"/>
      <family val="2"/>
    </font>
    <font>
      <sz val="10"/>
      <color indexed="8"/>
      <name val="Calibri Light"/>
      <family val="2"/>
    </font>
    <font>
      <b/>
      <sz val="9"/>
      <color indexed="81"/>
      <name val="Tahoma"/>
      <family val="2"/>
    </font>
    <font>
      <sz val="11"/>
      <name val="Calibri Light"/>
      <family val="2"/>
    </font>
    <font>
      <b/>
      <sz val="8"/>
      <name val="Calibri Light"/>
      <family val="2"/>
    </font>
    <font>
      <sz val="10"/>
      <name val="Calibri Light"/>
      <family val="2"/>
    </font>
    <font>
      <sz val="10"/>
      <color rgb="FF262626"/>
      <name val="Calibri Light"/>
      <family val="2"/>
    </font>
    <font>
      <b/>
      <i/>
      <sz val="10"/>
      <name val="Corbel Light"/>
      <family val="2"/>
    </font>
    <font>
      <b/>
      <sz val="11"/>
      <name val="Calibri Light"/>
      <family val="2"/>
    </font>
    <font>
      <sz val="11"/>
      <name val="Calibri"/>
      <family val="2"/>
      <scheme val="minor"/>
    </font>
    <font>
      <sz val="28"/>
      <color rgb="FF000000"/>
      <name val="Calibri Light"/>
      <family val="2"/>
    </font>
    <font>
      <b/>
      <sz val="11"/>
      <color rgb="FF000000"/>
      <name val="Calibri Light"/>
      <family val="2"/>
    </font>
    <font>
      <sz val="11"/>
      <color rgb="FF000000"/>
      <name val="Calibri Light"/>
      <family val="2"/>
    </font>
    <font>
      <b/>
      <sz val="18"/>
      <name val="Calibri Light"/>
      <family val="2"/>
    </font>
    <font>
      <sz val="10"/>
      <name val="Calibri"/>
      <family val="2"/>
    </font>
    <font>
      <sz val="10"/>
      <name val="Calibri Light"/>
      <family val="2"/>
      <scheme val="major"/>
    </font>
    <font>
      <b/>
      <i/>
      <sz val="10"/>
      <name val="Calibri Light"/>
      <family val="2"/>
      <scheme val="major"/>
    </font>
    <font>
      <sz val="10"/>
      <color rgb="FF000000"/>
      <name val="Calibri Light"/>
      <family val="2"/>
      <scheme val="major"/>
    </font>
    <font>
      <b/>
      <sz val="10"/>
      <color rgb="FF000000"/>
      <name val="Calibri Light"/>
      <family val="2"/>
      <scheme val="major"/>
    </font>
    <font>
      <b/>
      <sz val="10"/>
      <name val="Calibri Light"/>
      <family val="2"/>
      <scheme val="major"/>
    </font>
    <font>
      <b/>
      <sz val="10"/>
      <color theme="1"/>
      <name val="Calibri Light"/>
      <family val="2"/>
    </font>
  </fonts>
  <fills count="11">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0" tint="-0.14996795556505021"/>
        <bgColor indexed="64"/>
      </patternFill>
    </fill>
    <fill>
      <patternFill patternType="solid">
        <fgColor theme="0" tint="-0.14999847407452621"/>
        <bgColor indexed="64"/>
      </patternFill>
    </fill>
  </fills>
  <borders count="1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36">
    <xf numFmtId="0" fontId="0" fillId="0" borderId="0" xfId="0"/>
    <xf numFmtId="0" fontId="4" fillId="0" borderId="0" xfId="0" applyFont="1"/>
    <xf numFmtId="0" fontId="5" fillId="2" borderId="3" xfId="0" applyFont="1" applyFill="1" applyBorder="1" applyAlignment="1">
      <alignment horizontal="center" vertical="center" wrapText="1"/>
    </xf>
    <xf numFmtId="165" fontId="8" fillId="0" borderId="3" xfId="0" applyNumberFormat="1" applyFont="1" applyBorder="1"/>
    <xf numFmtId="0" fontId="4" fillId="5" borderId="0" xfId="0" applyFont="1" applyFill="1"/>
    <xf numFmtId="0" fontId="6" fillId="5" borderId="0" xfId="0" applyFont="1" applyFill="1" applyAlignment="1">
      <alignment horizontal="left" vertical="center" wrapText="1"/>
    </xf>
    <xf numFmtId="0" fontId="10" fillId="5" borderId="0" xfId="0" applyFont="1" applyFill="1" applyAlignment="1">
      <alignment horizontal="left" vertical="center"/>
    </xf>
    <xf numFmtId="0" fontId="10" fillId="5" borderId="0" xfId="0" applyFont="1" applyFill="1" applyAlignment="1">
      <alignment vertical="center"/>
    </xf>
    <xf numFmtId="0" fontId="14" fillId="5" borderId="0" xfId="0" applyFont="1" applyFill="1" applyAlignment="1">
      <alignment horizontal="left"/>
    </xf>
    <xf numFmtId="0" fontId="14" fillId="0" borderId="0" xfId="0" applyFont="1" applyAlignment="1">
      <alignment horizontal="left"/>
    </xf>
    <xf numFmtId="0" fontId="14" fillId="5" borderId="0" xfId="0" applyFont="1" applyFill="1"/>
    <xf numFmtId="0" fontId="14" fillId="0" borderId="0" xfId="0" applyFont="1"/>
    <xf numFmtId="9" fontId="17" fillId="0" borderId="3" xfId="1" applyFont="1" applyFill="1" applyBorder="1" applyAlignment="1">
      <alignment horizontal="center" vertical="center" wrapText="1"/>
    </xf>
    <xf numFmtId="0" fontId="8" fillId="0" borderId="0" xfId="0" applyFont="1" applyAlignment="1">
      <alignment horizontal="left" wrapText="1"/>
    </xf>
    <xf numFmtId="0" fontId="18" fillId="5" borderId="0" xfId="0" applyFont="1" applyFill="1" applyAlignment="1">
      <alignment horizontal="left" vertical="center" wrapText="1"/>
    </xf>
    <xf numFmtId="0" fontId="2" fillId="5" borderId="0" xfId="0" applyFont="1" applyFill="1"/>
    <xf numFmtId="0" fontId="0" fillId="5" borderId="0" xfId="0" applyFill="1"/>
    <xf numFmtId="0" fontId="0" fillId="0" borderId="9" xfId="0" applyBorder="1" applyAlignment="1">
      <alignment horizontal="left" vertical="center" wrapText="1"/>
    </xf>
    <xf numFmtId="0" fontId="0" fillId="0" borderId="9"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3" fontId="15" fillId="2" borderId="3" xfId="0" applyNumberFormat="1" applyFont="1" applyFill="1" applyBorder="1" applyAlignment="1">
      <alignment horizontal="center" vertical="center" wrapText="1"/>
    </xf>
    <xf numFmtId="166" fontId="16" fillId="0" borderId="9" xfId="2" applyNumberFormat="1" applyFont="1" applyFill="1" applyBorder="1" applyAlignment="1">
      <alignment horizontal="center" vertical="center"/>
    </xf>
    <xf numFmtId="3" fontId="14" fillId="5" borderId="0" xfId="0" applyNumberFormat="1" applyFont="1" applyFill="1"/>
    <xf numFmtId="0" fontId="19" fillId="0" borderId="0" xfId="0" applyFont="1" applyAlignment="1">
      <alignment horizontal="left" wrapText="1"/>
    </xf>
    <xf numFmtId="0" fontId="20" fillId="5" borderId="0" xfId="0" applyFont="1" applyFill="1"/>
    <xf numFmtId="0" fontId="20" fillId="0" borderId="9" xfId="0" applyFont="1" applyBorder="1" applyAlignment="1">
      <alignment horizontal="left"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3" fontId="14" fillId="0" borderId="0" xfId="0" applyNumberFormat="1" applyFont="1"/>
    <xf numFmtId="0" fontId="21" fillId="0" borderId="0" xfId="0" applyFont="1" applyAlignment="1">
      <alignment horizontal="left" vertical="center"/>
    </xf>
    <xf numFmtId="0" fontId="22" fillId="0" borderId="0" xfId="0" applyFont="1" applyAlignment="1">
      <alignment vertical="center"/>
    </xf>
    <xf numFmtId="0" fontId="23" fillId="7" borderId="0" xfId="0" applyFont="1" applyFill="1"/>
    <xf numFmtId="0" fontId="22" fillId="8" borderId="0" xfId="0" applyFont="1" applyFill="1" applyAlignment="1">
      <alignment vertical="center"/>
    </xf>
    <xf numFmtId="0" fontId="23" fillId="8" borderId="0" xfId="0" applyFont="1" applyFill="1"/>
    <xf numFmtId="0" fontId="3" fillId="0" borderId="0" xfId="0" applyFont="1"/>
    <xf numFmtId="0" fontId="7" fillId="3" borderId="3" xfId="0" applyFont="1" applyFill="1" applyBorder="1" applyAlignment="1">
      <alignment horizontal="center" vertical="center" wrapText="1"/>
    </xf>
    <xf numFmtId="3" fontId="16" fillId="0" borderId="4" xfId="2" applyNumberFormat="1" applyFont="1" applyFill="1" applyBorder="1" applyAlignment="1">
      <alignment horizontal="center" vertical="center"/>
    </xf>
    <xf numFmtId="165" fontId="17" fillId="0" borderId="3" xfId="0" applyNumberFormat="1" applyFont="1" applyBorder="1" applyAlignment="1">
      <alignment horizontal="center" vertical="center" wrapText="1"/>
    </xf>
    <xf numFmtId="0" fontId="26" fillId="0" borderId="3" xfId="0" applyFont="1" applyBorder="1" applyAlignment="1" applyProtection="1">
      <alignment horizontal="center" vertical="center" wrapText="1"/>
      <protection locked="0"/>
    </xf>
    <xf numFmtId="0" fontId="27" fillId="5" borderId="0" xfId="0" applyFont="1" applyFill="1" applyAlignment="1">
      <alignment horizontal="left" vertical="center" wrapText="1"/>
    </xf>
    <xf numFmtId="3" fontId="26" fillId="0" borderId="3" xfId="0" applyNumberFormat="1" applyFont="1" applyBorder="1" applyAlignment="1" applyProtection="1">
      <alignment horizontal="center" vertical="center" wrapText="1"/>
      <protection locked="0"/>
    </xf>
    <xf numFmtId="165" fontId="26" fillId="5" borderId="0" xfId="0" applyNumberFormat="1" applyFont="1" applyFill="1"/>
    <xf numFmtId="0" fontId="28" fillId="0" borderId="0" xfId="0" applyFont="1" applyAlignment="1">
      <alignment horizontal="left" vertical="center"/>
    </xf>
    <xf numFmtId="0" fontId="28" fillId="7" borderId="0" xfId="0" applyFont="1" applyFill="1"/>
    <xf numFmtId="0" fontId="29" fillId="8" borderId="0" xfId="0" applyFont="1" applyFill="1" applyAlignment="1">
      <alignment vertical="center"/>
    </xf>
    <xf numFmtId="0" fontId="26" fillId="0" borderId="0" xfId="0" applyFont="1"/>
    <xf numFmtId="0" fontId="30" fillId="2" borderId="3" xfId="0" applyFont="1" applyFill="1" applyBorder="1" applyAlignment="1">
      <alignment horizontal="center" vertical="center" wrapText="1"/>
    </xf>
    <xf numFmtId="0" fontId="26" fillId="5" borderId="0" xfId="0" applyFont="1" applyFill="1"/>
    <xf numFmtId="0" fontId="30" fillId="0" borderId="0" xfId="0" applyFont="1" applyAlignment="1">
      <alignment horizontal="left" wrapText="1"/>
    </xf>
    <xf numFmtId="0" fontId="30" fillId="5" borderId="0" xfId="0" applyFont="1" applyFill="1" applyAlignment="1">
      <alignment horizontal="left"/>
    </xf>
    <xf numFmtId="0" fontId="26" fillId="0" borderId="4"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 xfId="0" applyFont="1" applyBorder="1" applyAlignment="1">
      <alignment horizontal="center" vertical="center" wrapText="1"/>
    </xf>
    <xf numFmtId="0" fontId="28" fillId="8" borderId="0" xfId="0" applyFont="1" applyFill="1"/>
    <xf numFmtId="0" fontId="26" fillId="0" borderId="9" xfId="0" applyFont="1" applyBorder="1" applyAlignment="1">
      <alignment horizontal="left" vertical="center" wrapText="1"/>
    </xf>
    <xf numFmtId="0" fontId="26" fillId="0" borderId="7" xfId="0" applyFont="1" applyBorder="1" applyAlignment="1">
      <alignment horizontal="center" vertical="center" wrapText="1"/>
    </xf>
    <xf numFmtId="0" fontId="26" fillId="0" borderId="0" xfId="0" applyFont="1" applyAlignment="1">
      <alignment horizontal="center" vertical="center" wrapText="1"/>
    </xf>
    <xf numFmtId="0" fontId="26" fillId="0" borderId="2"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2" fillId="7" borderId="0" xfId="0" applyFont="1" applyFill="1" applyAlignment="1">
      <alignment horizontal="left" wrapText="1"/>
    </xf>
    <xf numFmtId="0" fontId="16" fillId="0" borderId="4" xfId="0" applyFont="1" applyBorder="1" applyAlignment="1">
      <alignment horizontal="left"/>
    </xf>
    <xf numFmtId="0" fontId="16" fillId="0" borderId="9" xfId="0" applyFont="1" applyBorder="1" applyAlignment="1">
      <alignment horizontal="left"/>
    </xf>
    <xf numFmtId="0" fontId="16" fillId="0" borderId="5" xfId="0" applyFont="1" applyBorder="1" applyAlignment="1">
      <alignment horizontal="left"/>
    </xf>
    <xf numFmtId="0" fontId="16" fillId="0" borderId="4" xfId="0" applyFont="1" applyBorder="1" applyAlignment="1">
      <alignment horizontal="left" vertical="center"/>
    </xf>
    <xf numFmtId="0" fontId="16" fillId="0" borderId="9" xfId="0" applyFont="1" applyBorder="1" applyAlignment="1">
      <alignment horizontal="left" vertical="center"/>
    </xf>
    <xf numFmtId="0" fontId="16" fillId="0" borderId="5" xfId="0" applyFont="1" applyBorder="1" applyAlignment="1">
      <alignment horizontal="left"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5" xfId="0" applyFont="1" applyBorder="1" applyAlignment="1">
      <alignment horizontal="left" vertical="center" wrapText="1"/>
    </xf>
    <xf numFmtId="0" fontId="25" fillId="0" borderId="4" xfId="0" applyFont="1" applyBorder="1" applyAlignment="1">
      <alignment horizontal="left" vertical="center" wrapText="1"/>
    </xf>
    <xf numFmtId="0" fontId="25" fillId="0" borderId="9" xfId="0" applyFont="1" applyBorder="1" applyAlignment="1">
      <alignment horizontal="left" vertical="center" wrapText="1"/>
    </xf>
    <xf numFmtId="0" fontId="25" fillId="0" borderId="5" xfId="0" applyFont="1" applyBorder="1" applyAlignment="1">
      <alignment horizontal="left" vertical="center" wrapText="1"/>
    </xf>
    <xf numFmtId="0" fontId="25" fillId="0" borderId="4" xfId="0" applyFont="1" applyBorder="1" applyAlignment="1">
      <alignment horizontal="left"/>
    </xf>
    <xf numFmtId="0" fontId="25" fillId="0" borderId="9" xfId="0" applyFont="1" applyBorder="1" applyAlignment="1">
      <alignment horizontal="left"/>
    </xf>
    <xf numFmtId="0" fontId="25" fillId="0" borderId="5" xfId="0" applyFont="1" applyBorder="1" applyAlignment="1">
      <alignment horizontal="left"/>
    </xf>
    <xf numFmtId="0" fontId="25" fillId="0" borderId="4" xfId="0" applyFont="1" applyBorder="1" applyAlignment="1">
      <alignment horizontal="left" wrapText="1"/>
    </xf>
    <xf numFmtId="0" fontId="25" fillId="0" borderId="9" xfId="0" applyFont="1" applyBorder="1" applyAlignment="1">
      <alignment horizontal="left" wrapText="1"/>
    </xf>
    <xf numFmtId="0" fontId="25" fillId="0" borderId="5" xfId="0" applyFont="1" applyBorder="1" applyAlignment="1">
      <alignment horizontal="left" wrapText="1"/>
    </xf>
    <xf numFmtId="0" fontId="16" fillId="0" borderId="4"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25" fillId="0" borderId="4" xfId="0" applyFont="1" applyBorder="1" applyAlignment="1">
      <alignment horizontal="left" vertical="center"/>
    </xf>
    <xf numFmtId="0" fontId="25" fillId="0" borderId="9" xfId="0" applyFont="1" applyBorder="1" applyAlignment="1">
      <alignment horizontal="left" vertical="center"/>
    </xf>
    <xf numFmtId="0" fontId="25" fillId="0" borderId="5"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9" fillId="5" borderId="0" xfId="0" applyFont="1" applyFill="1" applyAlignment="1">
      <alignment horizontal="left"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6" borderId="2" xfId="0" applyFont="1" applyFill="1" applyBorder="1" applyAlignment="1">
      <alignment horizontal="left"/>
    </xf>
    <xf numFmtId="0" fontId="0" fillId="0" borderId="4"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wrapText="1"/>
    </xf>
    <xf numFmtId="0" fontId="8" fillId="6" borderId="9" xfId="0" applyFont="1" applyFill="1" applyBorder="1" applyAlignment="1">
      <alignment horizontal="left"/>
    </xf>
    <xf numFmtId="0" fontId="16" fillId="0" borderId="4" xfId="0" applyFont="1" applyBorder="1" applyAlignment="1">
      <alignment horizontal="left" wrapText="1"/>
    </xf>
    <xf numFmtId="0" fontId="16" fillId="0" borderId="9" xfId="0" applyFont="1" applyBorder="1" applyAlignment="1">
      <alignment horizontal="left" wrapText="1"/>
    </xf>
    <xf numFmtId="0" fontId="16" fillId="0" borderId="5" xfId="0" applyFont="1" applyBorder="1" applyAlignment="1">
      <alignment horizontal="left" wrapText="1"/>
    </xf>
    <xf numFmtId="3" fontId="16" fillId="0" borderId="4" xfId="2" applyNumberFormat="1" applyFont="1" applyFill="1" applyBorder="1" applyAlignment="1">
      <alignment horizontal="center" vertical="center" wrapText="1"/>
    </xf>
    <xf numFmtId="0" fontId="4" fillId="0" borderId="0" xfId="0" applyFont="1" applyAlignment="1">
      <alignment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24" fillId="9" borderId="14" xfId="0" applyFont="1" applyFill="1" applyBorder="1" applyAlignment="1">
      <alignment horizontal="center" vertical="center"/>
    </xf>
    <xf numFmtId="0" fontId="24" fillId="9" borderId="0" xfId="0" applyFont="1" applyFill="1" applyBorder="1" applyAlignment="1">
      <alignment horizontal="center" vertical="center"/>
    </xf>
    <xf numFmtId="0" fontId="31" fillId="2" borderId="3" xfId="0" applyFont="1" applyFill="1" applyBorder="1" applyAlignment="1">
      <alignment horizontal="center" vertical="center" wrapText="1"/>
    </xf>
    <xf numFmtId="0" fontId="4" fillId="0" borderId="3" xfId="0" applyFont="1" applyBorder="1"/>
    <xf numFmtId="0" fontId="4" fillId="0" borderId="3" xfId="0" applyFont="1" applyBorder="1" applyAlignment="1">
      <alignment wrapText="1"/>
    </xf>
    <xf numFmtId="165" fontId="4" fillId="10" borderId="0" xfId="0" applyNumberFormat="1" applyFont="1" applyFill="1"/>
  </cellXfs>
  <cellStyles count="3">
    <cellStyle name="Moneda 5" xfId="2" xr:uid="{85E7AAA4-0497-422C-AC7F-0F1DC599B15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file\Downloads\DONOR%20Budget%20Template%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248;rgen/Downloads/BUDGET%20Monitoring_MULTI%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orgi/Google%20Drive/NRC/BMT%203.0/MASTER%20Monitoring_04_0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file/Desktop/Documentos%20Asis.%20Popay&#225;n/Cierres/Cierres%202016/12.%20Diciembre/8.%20Agosto/POSTBACK4_ulver%20Popay&#225;n%20201608%20del%2001%20al%201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izabeth%20caicedo\AppData\Local\Microsoft\Windows\INetCache\Content.Outlook\1YHJU6TU\PR-AV-PO-GRN-CTA2261.xlsm"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sites/co-bogota-05-logistics/04%20Procurement/04%20Framework%20agreements/1.COL/LTACOL0023-Panamericana-Kits%20escolares%20-%20V/1.ContractTechnicalData/TRACKER%20LTACOL0023-1%20kits%20escolares%20y%20docentes.xlsx?7D66CA65" TargetMode="External"/><Relationship Id="rId1" Type="http://schemas.openxmlformats.org/officeDocument/2006/relationships/externalLinkPath" Target="file:///\\7D66CA65\TRACKER%20LTACOL0023-1%20kits%20escolares%20y%20doc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Income&amp;admin"/>
      <sheetName val="_ H _"/>
      <sheetName val="_ i _"/>
      <sheetName val="_data sheet"/>
      <sheetName val="_overview"/>
      <sheetName val="_Project"/>
      <sheetName val="_PMF_Rates"/>
      <sheetName val="_SetUP"/>
      <sheetName val="CPB"/>
      <sheetName val="DETAILED_budget"/>
      <sheetName val="SALARY_budget"/>
      <sheetName val="Import_MASTER_Detailed"/>
      <sheetName val="Import_MASTER_Salary"/>
      <sheetName val="_ADMIN"/>
      <sheetName val="AdminCalc"/>
      <sheetName val="BPRM"/>
      <sheetName val="DFADT"/>
      <sheetName val="DFID"/>
      <sheetName val="NORAD"/>
      <sheetName val="UNHCR"/>
      <sheetName val="EC DONOR FORM"/>
      <sheetName val="ECHO Financial statement"/>
      <sheetName val="ECHO Financial Overview"/>
      <sheetName val="DONOR FORM"/>
      <sheetName val="DONOR FORM account level"/>
      <sheetName val="_Itemized budget"/>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 val="_Export_to_FINAL_BUDGET"/>
      <sheetName val="DONOR Budget Template (17)"/>
      <sheetName val="L-F-BH"/>
      <sheetName val="Output_WorkOrder"/>
      <sheetName val="__H__"/>
      <sheetName val="__i__"/>
      <sheetName val="_data_sheet"/>
      <sheetName val="EC_DONOR_FORM"/>
      <sheetName val="ECHO_Financial_statement"/>
      <sheetName val="ECHO_Financial_Overview"/>
      <sheetName val="DONOR_FORM"/>
      <sheetName val="DONOR_FORM_account_level"/>
      <sheetName val="_Itemized_budget"/>
      <sheetName val="3-3__Transfer_as_APPROVED"/>
      <sheetName val="_DONOR_FORM_Offline"/>
      <sheetName val="DONOR_Budget_Template_(17)"/>
      <sheetName val="__H__1"/>
      <sheetName val="__i__1"/>
      <sheetName val="_data_sheet1"/>
      <sheetName val="EC_DONOR_FORM1"/>
      <sheetName val="ECHO_Financial_statement1"/>
      <sheetName val="ECHO_Financial_Overview1"/>
      <sheetName val="DONOR_FORM1"/>
      <sheetName val="DONOR_FORM_account_level1"/>
      <sheetName val="_Itemized_budget1"/>
      <sheetName val="3-3__Transfer_as_APPROVED1"/>
      <sheetName val="_DONOR_FORM_Offline1"/>
      <sheetName val="DONOR_Budget_Template_(17)1"/>
      <sheetName val="__H__2"/>
      <sheetName val="__i__2"/>
      <sheetName val="_data_sheet2"/>
      <sheetName val="EC_DONOR_FORM2"/>
      <sheetName val="ECHO_Financial_statement2"/>
      <sheetName val="ECHO_Financial_Overview2"/>
      <sheetName val="DONOR_FORM2"/>
      <sheetName val="DONOR_FORM_account_level2"/>
      <sheetName val="_Itemized_budget2"/>
      <sheetName val="3-3__Transfer_as_APPROVED2"/>
      <sheetName val="_DONOR_FORM_Offline2"/>
      <sheetName val="DONOR_Budget_Template_(17)2"/>
      <sheetName val="__H__3"/>
      <sheetName val="__i__3"/>
      <sheetName val="_data_sheet3"/>
      <sheetName val="EC_DONOR_FORM3"/>
      <sheetName val="ECHO_Financial_statement3"/>
      <sheetName val="ECHO_Financial_Overview3"/>
      <sheetName val="DONOR_FORM3"/>
      <sheetName val="DONOR_FORM_account_level3"/>
      <sheetName val="_Itemized_budget3"/>
      <sheetName val="3-3__Transfer_as_APPROVED3"/>
      <sheetName val="_DONOR_FORM_Offline3"/>
      <sheetName val="DONOR_Budget_Template_(17)3"/>
      <sheetName val="__H__4"/>
      <sheetName val="__i__4"/>
      <sheetName val="_data_sheet4"/>
      <sheetName val="EC_DONOR_FORM4"/>
      <sheetName val="ECHO_Financial_statement4"/>
      <sheetName val="ECHO_Financial_Overview4"/>
      <sheetName val="DONOR_FORM4"/>
      <sheetName val="DONOR_FORM_account_level4"/>
      <sheetName val="_Itemized_budget4"/>
      <sheetName val="3-3__Transfer_as_APPROVED4"/>
      <sheetName val="_DONOR_FORM_Offline4"/>
      <sheetName val="DONOR_Budget_Template_(17)4"/>
    </sheetNames>
    <sheetDataSet>
      <sheetData sheetId="0" refreshError="1"/>
      <sheetData sheetId="1" refreshError="1"/>
      <sheetData sheetId="2" refreshError="1"/>
      <sheetData sheetId="3" refreshError="1"/>
      <sheetData sheetId="4" refreshError="1"/>
      <sheetData sheetId="5"/>
      <sheetData sheetId="6" refreshError="1"/>
      <sheetData sheetId="7">
        <row r="6">
          <cell r="E6" t="str">
            <v>CO</v>
          </cell>
        </row>
        <row r="70">
          <cell r="I70">
            <v>0</v>
          </cell>
        </row>
        <row r="71">
          <cell r="I71">
            <v>1</v>
          </cell>
        </row>
      </sheetData>
      <sheetData sheetId="8" refreshError="1"/>
      <sheetData sheetId="9">
        <row r="50">
          <cell r="V50">
            <v>814984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project"/>
      <sheetName val="_Area"/>
      <sheetName val="activity"/>
      <sheetName val="_cost_cent"/>
      <sheetName val="_CoreComp"/>
      <sheetName val="_Rep_rate"/>
      <sheetName val="_CoA"/>
      <sheetName val="_Acc_grp"/>
      <sheetName val="_periods"/>
      <sheetName val="_control"/>
      <sheetName val="_options"/>
      <sheetName val="_ H _"/>
      <sheetName val="_ i _"/>
      <sheetName val="GL"/>
      <sheetName val="BU"/>
      <sheetName val="PR"/>
      <sheetName val="PO"/>
      <sheetName val="_DS"/>
      <sheetName val="_SETUP"/>
      <sheetName val="_SUMMARY"/>
      <sheetName val="_SUMMARY_activity"/>
      <sheetName val="_BVA_Account"/>
      <sheetName val="_PROC"/>
      <sheetName val="POPR_list"/>
      <sheetName val="Trans_List"/>
      <sheetName val="ForecastSP"/>
      <sheetName val="BUDGET Monitoring_MULTI (1)"/>
      <sheetName val="//norwegianrefugeecouncil.share"/>
      <sheetName val="DATA"/>
    </sheetNames>
    <sheetDataSet>
      <sheetData sheetId="0">
        <row r="14">
          <cell r="U14">
            <v>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ntrol"/>
      <sheetName val="COA"/>
      <sheetName val="ACTIVITIES"/>
      <sheetName val="CoreComp"/>
      <sheetName val="_areas"/>
      <sheetName val="_ H _"/>
      <sheetName val="_ i _"/>
      <sheetName val="_SETUP"/>
      <sheetName val="PL"/>
      <sheetName val="GL"/>
      <sheetName val="BU"/>
      <sheetName val="MA"/>
      <sheetName val="_DS"/>
      <sheetName val="_Summary"/>
      <sheetName val="_Projects"/>
      <sheetName val="_Account"/>
      <sheetName val="_pool_account"/>
      <sheetName val="DMA"/>
      <sheetName val="DDR"/>
      <sheetName val="_DSD"/>
      <sheetName val="_Detailed master_CT_Project"/>
      <sheetName val="TPBU"/>
      <sheetName val="TPMA"/>
      <sheetName val="TPGL"/>
      <sheetName val="_DSSC"/>
      <sheetName val="_Summary TP"/>
      <sheetName val="_Projects TP"/>
      <sheetName val="FAIR_SHARE"/>
      <sheetName val="MASTER Monitoring_04_08"/>
      <sheetName val="//norwegianrefugeecouncil.share"/>
      <sheetName val="DATA"/>
    </sheetNames>
    <sheetDataSet>
      <sheetData sheetId="0"/>
      <sheetData sheetId="1"/>
      <sheetData sheetId="2"/>
      <sheetData sheetId="3"/>
      <sheetData sheetId="4"/>
      <sheetData sheetId="5"/>
      <sheetData sheetId="6"/>
      <sheetData sheetId="7">
        <row r="23">
          <cell r="M23" t="str">
            <v>KE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nfig"/>
      <sheetName val="_PostBack"/>
      <sheetName val="BudgetCode"/>
      <sheetName val="_Voucher"/>
      <sheetName val="_TCP"/>
      <sheetName val="_CashCount"/>
      <sheetName val="_CopyPaste"/>
      <sheetName val="_Accounts"/>
      <sheetName val="TT"/>
      <sheetName val="_Balance"/>
      <sheetName val="_Period"/>
      <sheetName val="_HELP"/>
      <sheetName val="Project"/>
      <sheetName val="ResNo"/>
      <sheetName val="Asset"/>
      <sheetName val="AreaBRS"/>
      <sheetName val="Partner"/>
      <sheetName val="Suppliers"/>
      <sheetName val="_Vehicle.Rent"/>
      <sheetName val="_CostCenter"/>
      <sheetName val="_OutPut"/>
      <sheetName val="_DonorCode"/>
      <sheetName val="_Activity"/>
      <sheetName val="_CountryCode"/>
      <sheetName val="_CostType"/>
      <sheetName val="_Vehicle_Ren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PR"/>
      <sheetName val="SOLICITUD BETA"/>
      <sheetName val="BA"/>
      <sheetName val="PO"/>
      <sheetName val="GRN"/>
      <sheetName val="NRC-Q"/>
      <sheetName val="ACTA"/>
      <sheetName val="Budget ID"/>
      <sheetName val="Exentos"/>
      <sheetName val="LTACOL0022"/>
      <sheetName val="L-F-BH"/>
      <sheetName val="Offices"/>
      <sheetName val="Correos"/>
      <sheetName val="LTACOL0023-1"/>
      <sheetName val="LTACOL0023-2"/>
      <sheetName val="ITBCOL0024-1"/>
      <sheetName val="LTACOL0024-2"/>
      <sheetName val="TEMPLATES"/>
      <sheetName val="INCOTER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ailability"/>
      <sheetName val="Summary"/>
      <sheetName val="Prices List (2)"/>
      <sheetName val="Prices List"/>
      <sheetName val="INCREMENTO 1"/>
      <sheetName val="INCREMENTO 2022"/>
      <sheetName val="INCREMENTO SEP22"/>
    </sheetNames>
    <sheetDataSet>
      <sheetData sheetId="0"/>
      <sheetData sheetId="1"/>
      <sheetData sheetId="2"/>
      <sheetData sheetId="3"/>
      <sheetData sheetId="4"/>
      <sheetData sheetId="5"/>
      <sheetData sheetId="6">
        <row r="87">
          <cell r="C87" t="str">
            <v>Lotería Equidad. (3 años en adelante). Colección Educación para la Sexualidad - MAVEX</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14EE-B9A2-43E4-B109-462F819ACEDB}">
  <sheetPr>
    <tabColor theme="1"/>
    <pageSetUpPr fitToPage="1"/>
  </sheetPr>
  <dimension ref="A1:M131"/>
  <sheetViews>
    <sheetView tabSelected="1" view="pageBreakPreview" topLeftCell="A9" zoomScale="160" zoomScaleNormal="145" zoomScaleSheetLayoutView="160" workbookViewId="0">
      <selection activeCell="A12" sqref="A12:H17"/>
    </sheetView>
  </sheetViews>
  <sheetFormatPr baseColWidth="10" defaultColWidth="11.42578125" defaultRowHeight="15" x14ac:dyDescent="0.25"/>
  <cols>
    <col min="1" max="1" width="4.85546875" style="1" customWidth="1"/>
    <col min="2" max="2" width="12.42578125" style="9" customWidth="1"/>
    <col min="3" max="3" width="12.42578125" style="11" customWidth="1"/>
    <col min="4" max="6" width="12.85546875" style="9" customWidth="1"/>
    <col min="7" max="7" width="13.5703125" style="58" customWidth="1"/>
    <col min="8" max="8" width="8.5703125" style="58" customWidth="1"/>
    <col min="9" max="9" width="14.85546875" style="41" customWidth="1"/>
    <col min="10" max="10" width="5.85546875" style="1" customWidth="1"/>
    <col min="11" max="11" width="19.5703125" style="1" customWidth="1"/>
    <col min="12" max="12" width="21.85546875" style="1" customWidth="1"/>
    <col min="13" max="13" width="24.7109375" style="1" customWidth="1"/>
    <col min="14" max="259" width="11.42578125" style="1"/>
    <col min="260" max="260" width="3.28515625" style="1" bestFit="1" customWidth="1"/>
    <col min="261" max="261" width="20" style="1" customWidth="1"/>
    <col min="262" max="262" width="31.5703125" style="1" customWidth="1"/>
    <col min="263" max="263" width="7.7109375" style="1" customWidth="1"/>
    <col min="264" max="264" width="8.42578125" style="1" bestFit="1" customWidth="1"/>
    <col min="265" max="265" width="14.85546875" style="1" customWidth="1"/>
    <col min="266" max="266" width="5.7109375" style="1" bestFit="1" customWidth="1"/>
    <col min="267" max="267" width="15.85546875" style="1" customWidth="1"/>
    <col min="268" max="268" width="19.140625" style="1" customWidth="1"/>
    <col min="269" max="515" width="11.42578125" style="1"/>
    <col min="516" max="516" width="3.28515625" style="1" bestFit="1" customWidth="1"/>
    <col min="517" max="517" width="20" style="1" customWidth="1"/>
    <col min="518" max="518" width="31.5703125" style="1" customWidth="1"/>
    <col min="519" max="519" width="7.7109375" style="1" customWidth="1"/>
    <col min="520" max="520" width="8.42578125" style="1" bestFit="1" customWidth="1"/>
    <col min="521" max="521" width="14.85546875" style="1" customWidth="1"/>
    <col min="522" max="522" width="5.7109375" style="1" bestFit="1" customWidth="1"/>
    <col min="523" max="523" width="15.85546875" style="1" customWidth="1"/>
    <col min="524" max="524" width="19.140625" style="1" customWidth="1"/>
    <col min="525" max="771" width="11.42578125" style="1"/>
    <col min="772" max="772" width="3.28515625" style="1" bestFit="1" customWidth="1"/>
    <col min="773" max="773" width="20" style="1" customWidth="1"/>
    <col min="774" max="774" width="31.5703125" style="1" customWidth="1"/>
    <col min="775" max="775" width="7.7109375" style="1" customWidth="1"/>
    <col min="776" max="776" width="8.42578125" style="1" bestFit="1" customWidth="1"/>
    <col min="777" max="777" width="14.85546875" style="1" customWidth="1"/>
    <col min="778" max="778" width="5.7109375" style="1" bestFit="1" customWidth="1"/>
    <col min="779" max="779" width="15.85546875" style="1" customWidth="1"/>
    <col min="780" max="780" width="19.140625" style="1" customWidth="1"/>
    <col min="781" max="1027" width="11.42578125" style="1"/>
    <col min="1028" max="1028" width="3.28515625" style="1" bestFit="1" customWidth="1"/>
    <col min="1029" max="1029" width="20" style="1" customWidth="1"/>
    <col min="1030" max="1030" width="31.5703125" style="1" customWidth="1"/>
    <col min="1031" max="1031" width="7.7109375" style="1" customWidth="1"/>
    <col min="1032" max="1032" width="8.42578125" style="1" bestFit="1" customWidth="1"/>
    <col min="1033" max="1033" width="14.85546875" style="1" customWidth="1"/>
    <col min="1034" max="1034" width="5.7109375" style="1" bestFit="1" customWidth="1"/>
    <col min="1035" max="1035" width="15.85546875" style="1" customWidth="1"/>
    <col min="1036" max="1036" width="19.140625" style="1" customWidth="1"/>
    <col min="1037" max="1283" width="11.42578125" style="1"/>
    <col min="1284" max="1284" width="3.28515625" style="1" bestFit="1" customWidth="1"/>
    <col min="1285" max="1285" width="20" style="1" customWidth="1"/>
    <col min="1286" max="1286" width="31.5703125" style="1" customWidth="1"/>
    <col min="1287" max="1287" width="7.7109375" style="1" customWidth="1"/>
    <col min="1288" max="1288" width="8.42578125" style="1" bestFit="1" customWidth="1"/>
    <col min="1289" max="1289" width="14.85546875" style="1" customWidth="1"/>
    <col min="1290" max="1290" width="5.7109375" style="1" bestFit="1" customWidth="1"/>
    <col min="1291" max="1291" width="15.85546875" style="1" customWidth="1"/>
    <col min="1292" max="1292" width="19.140625" style="1" customWidth="1"/>
    <col min="1293" max="1539" width="11.42578125" style="1"/>
    <col min="1540" max="1540" width="3.28515625" style="1" bestFit="1" customWidth="1"/>
    <col min="1541" max="1541" width="20" style="1" customWidth="1"/>
    <col min="1542" max="1542" width="31.5703125" style="1" customWidth="1"/>
    <col min="1543" max="1543" width="7.7109375" style="1" customWidth="1"/>
    <col min="1544" max="1544" width="8.42578125" style="1" bestFit="1" customWidth="1"/>
    <col min="1545" max="1545" width="14.85546875" style="1" customWidth="1"/>
    <col min="1546" max="1546" width="5.7109375" style="1" bestFit="1" customWidth="1"/>
    <col min="1547" max="1547" width="15.85546875" style="1" customWidth="1"/>
    <col min="1548" max="1548" width="19.140625" style="1" customWidth="1"/>
    <col min="1549" max="1795" width="11.42578125" style="1"/>
    <col min="1796" max="1796" width="3.28515625" style="1" bestFit="1" customWidth="1"/>
    <col min="1797" max="1797" width="20" style="1" customWidth="1"/>
    <col min="1798" max="1798" width="31.5703125" style="1" customWidth="1"/>
    <col min="1799" max="1799" width="7.7109375" style="1" customWidth="1"/>
    <col min="1800" max="1800" width="8.42578125" style="1" bestFit="1" customWidth="1"/>
    <col min="1801" max="1801" width="14.85546875" style="1" customWidth="1"/>
    <col min="1802" max="1802" width="5.7109375" style="1" bestFit="1" customWidth="1"/>
    <col min="1803" max="1803" width="15.85546875" style="1" customWidth="1"/>
    <col min="1804" max="1804" width="19.140625" style="1" customWidth="1"/>
    <col min="1805" max="2051" width="11.42578125" style="1"/>
    <col min="2052" max="2052" width="3.28515625" style="1" bestFit="1" customWidth="1"/>
    <col min="2053" max="2053" width="20" style="1" customWidth="1"/>
    <col min="2054" max="2054" width="31.5703125" style="1" customWidth="1"/>
    <col min="2055" max="2055" width="7.7109375" style="1" customWidth="1"/>
    <col min="2056" max="2056" width="8.42578125" style="1" bestFit="1" customWidth="1"/>
    <col min="2057" max="2057" width="14.85546875" style="1" customWidth="1"/>
    <col min="2058" max="2058" width="5.7109375" style="1" bestFit="1" customWidth="1"/>
    <col min="2059" max="2059" width="15.85546875" style="1" customWidth="1"/>
    <col min="2060" max="2060" width="19.140625" style="1" customWidth="1"/>
    <col min="2061" max="2307" width="11.42578125" style="1"/>
    <col min="2308" max="2308" width="3.28515625" style="1" bestFit="1" customWidth="1"/>
    <col min="2309" max="2309" width="20" style="1" customWidth="1"/>
    <col min="2310" max="2310" width="31.5703125" style="1" customWidth="1"/>
    <col min="2311" max="2311" width="7.7109375" style="1" customWidth="1"/>
    <col min="2312" max="2312" width="8.42578125" style="1" bestFit="1" customWidth="1"/>
    <col min="2313" max="2313" width="14.85546875" style="1" customWidth="1"/>
    <col min="2314" max="2314" width="5.7109375" style="1" bestFit="1" customWidth="1"/>
    <col min="2315" max="2315" width="15.85546875" style="1" customWidth="1"/>
    <col min="2316" max="2316" width="19.140625" style="1" customWidth="1"/>
    <col min="2317" max="2563" width="11.42578125" style="1"/>
    <col min="2564" max="2564" width="3.28515625" style="1" bestFit="1" customWidth="1"/>
    <col min="2565" max="2565" width="20" style="1" customWidth="1"/>
    <col min="2566" max="2566" width="31.5703125" style="1" customWidth="1"/>
    <col min="2567" max="2567" width="7.7109375" style="1" customWidth="1"/>
    <col min="2568" max="2568" width="8.42578125" style="1" bestFit="1" customWidth="1"/>
    <col min="2569" max="2569" width="14.85546875" style="1" customWidth="1"/>
    <col min="2570" max="2570" width="5.7109375" style="1" bestFit="1" customWidth="1"/>
    <col min="2571" max="2571" width="15.85546875" style="1" customWidth="1"/>
    <col min="2572" max="2572" width="19.140625" style="1" customWidth="1"/>
    <col min="2573" max="2819" width="11.42578125" style="1"/>
    <col min="2820" max="2820" width="3.28515625" style="1" bestFit="1" customWidth="1"/>
    <col min="2821" max="2821" width="20" style="1" customWidth="1"/>
    <col min="2822" max="2822" width="31.5703125" style="1" customWidth="1"/>
    <col min="2823" max="2823" width="7.7109375" style="1" customWidth="1"/>
    <col min="2824" max="2824" width="8.42578125" style="1" bestFit="1" customWidth="1"/>
    <col min="2825" max="2825" width="14.85546875" style="1" customWidth="1"/>
    <col min="2826" max="2826" width="5.7109375" style="1" bestFit="1" customWidth="1"/>
    <col min="2827" max="2827" width="15.85546875" style="1" customWidth="1"/>
    <col min="2828" max="2828" width="19.140625" style="1" customWidth="1"/>
    <col min="2829" max="3075" width="11.42578125" style="1"/>
    <col min="3076" max="3076" width="3.28515625" style="1" bestFit="1" customWidth="1"/>
    <col min="3077" max="3077" width="20" style="1" customWidth="1"/>
    <col min="3078" max="3078" width="31.5703125" style="1" customWidth="1"/>
    <col min="3079" max="3079" width="7.7109375" style="1" customWidth="1"/>
    <col min="3080" max="3080" width="8.42578125" style="1" bestFit="1" customWidth="1"/>
    <col min="3081" max="3081" width="14.85546875" style="1" customWidth="1"/>
    <col min="3082" max="3082" width="5.7109375" style="1" bestFit="1" customWidth="1"/>
    <col min="3083" max="3083" width="15.85546875" style="1" customWidth="1"/>
    <col min="3084" max="3084" width="19.140625" style="1" customWidth="1"/>
    <col min="3085" max="3331" width="11.42578125" style="1"/>
    <col min="3332" max="3332" width="3.28515625" style="1" bestFit="1" customWidth="1"/>
    <col min="3333" max="3333" width="20" style="1" customWidth="1"/>
    <col min="3334" max="3334" width="31.5703125" style="1" customWidth="1"/>
    <col min="3335" max="3335" width="7.7109375" style="1" customWidth="1"/>
    <col min="3336" max="3336" width="8.42578125" style="1" bestFit="1" customWidth="1"/>
    <col min="3337" max="3337" width="14.85546875" style="1" customWidth="1"/>
    <col min="3338" max="3338" width="5.7109375" style="1" bestFit="1" customWidth="1"/>
    <col min="3339" max="3339" width="15.85546875" style="1" customWidth="1"/>
    <col min="3340" max="3340" width="19.140625" style="1" customWidth="1"/>
    <col min="3341" max="3587" width="11.42578125" style="1"/>
    <col min="3588" max="3588" width="3.28515625" style="1" bestFit="1" customWidth="1"/>
    <col min="3589" max="3589" width="20" style="1" customWidth="1"/>
    <col min="3590" max="3590" width="31.5703125" style="1" customWidth="1"/>
    <col min="3591" max="3591" width="7.7109375" style="1" customWidth="1"/>
    <col min="3592" max="3592" width="8.42578125" style="1" bestFit="1" customWidth="1"/>
    <col min="3593" max="3593" width="14.85546875" style="1" customWidth="1"/>
    <col min="3594" max="3594" width="5.7109375" style="1" bestFit="1" customWidth="1"/>
    <col min="3595" max="3595" width="15.85546875" style="1" customWidth="1"/>
    <col min="3596" max="3596" width="19.140625" style="1" customWidth="1"/>
    <col min="3597" max="3843" width="11.42578125" style="1"/>
    <col min="3844" max="3844" width="3.28515625" style="1" bestFit="1" customWidth="1"/>
    <col min="3845" max="3845" width="20" style="1" customWidth="1"/>
    <col min="3846" max="3846" width="31.5703125" style="1" customWidth="1"/>
    <col min="3847" max="3847" width="7.7109375" style="1" customWidth="1"/>
    <col min="3848" max="3848" width="8.42578125" style="1" bestFit="1" customWidth="1"/>
    <col min="3849" max="3849" width="14.85546875" style="1" customWidth="1"/>
    <col min="3850" max="3850" width="5.7109375" style="1" bestFit="1" customWidth="1"/>
    <col min="3851" max="3851" width="15.85546875" style="1" customWidth="1"/>
    <col min="3852" max="3852" width="19.140625" style="1" customWidth="1"/>
    <col min="3853" max="4099" width="11.42578125" style="1"/>
    <col min="4100" max="4100" width="3.28515625" style="1" bestFit="1" customWidth="1"/>
    <col min="4101" max="4101" width="20" style="1" customWidth="1"/>
    <col min="4102" max="4102" width="31.5703125" style="1" customWidth="1"/>
    <col min="4103" max="4103" width="7.7109375" style="1" customWidth="1"/>
    <col min="4104" max="4104" width="8.42578125" style="1" bestFit="1" customWidth="1"/>
    <col min="4105" max="4105" width="14.85546875" style="1" customWidth="1"/>
    <col min="4106" max="4106" width="5.7109375" style="1" bestFit="1" customWidth="1"/>
    <col min="4107" max="4107" width="15.85546875" style="1" customWidth="1"/>
    <col min="4108" max="4108" width="19.140625" style="1" customWidth="1"/>
    <col min="4109" max="4355" width="11.42578125" style="1"/>
    <col min="4356" max="4356" width="3.28515625" style="1" bestFit="1" customWidth="1"/>
    <col min="4357" max="4357" width="20" style="1" customWidth="1"/>
    <col min="4358" max="4358" width="31.5703125" style="1" customWidth="1"/>
    <col min="4359" max="4359" width="7.7109375" style="1" customWidth="1"/>
    <col min="4360" max="4360" width="8.42578125" style="1" bestFit="1" customWidth="1"/>
    <col min="4361" max="4361" width="14.85546875" style="1" customWidth="1"/>
    <col min="4362" max="4362" width="5.7109375" style="1" bestFit="1" customWidth="1"/>
    <col min="4363" max="4363" width="15.85546875" style="1" customWidth="1"/>
    <col min="4364" max="4364" width="19.140625" style="1" customWidth="1"/>
    <col min="4365" max="4611" width="11.42578125" style="1"/>
    <col min="4612" max="4612" width="3.28515625" style="1" bestFit="1" customWidth="1"/>
    <col min="4613" max="4613" width="20" style="1" customWidth="1"/>
    <col min="4614" max="4614" width="31.5703125" style="1" customWidth="1"/>
    <col min="4615" max="4615" width="7.7109375" style="1" customWidth="1"/>
    <col min="4616" max="4616" width="8.42578125" style="1" bestFit="1" customWidth="1"/>
    <col min="4617" max="4617" width="14.85546875" style="1" customWidth="1"/>
    <col min="4618" max="4618" width="5.7109375" style="1" bestFit="1" customWidth="1"/>
    <col min="4619" max="4619" width="15.85546875" style="1" customWidth="1"/>
    <col min="4620" max="4620" width="19.140625" style="1" customWidth="1"/>
    <col min="4621" max="4867" width="11.42578125" style="1"/>
    <col min="4868" max="4868" width="3.28515625" style="1" bestFit="1" customWidth="1"/>
    <col min="4869" max="4869" width="20" style="1" customWidth="1"/>
    <col min="4870" max="4870" width="31.5703125" style="1" customWidth="1"/>
    <col min="4871" max="4871" width="7.7109375" style="1" customWidth="1"/>
    <col min="4872" max="4872" width="8.42578125" style="1" bestFit="1" customWidth="1"/>
    <col min="4873" max="4873" width="14.85546875" style="1" customWidth="1"/>
    <col min="4874" max="4874" width="5.7109375" style="1" bestFit="1" customWidth="1"/>
    <col min="4875" max="4875" width="15.85546875" style="1" customWidth="1"/>
    <col min="4876" max="4876" width="19.140625" style="1" customWidth="1"/>
    <col min="4877" max="5123" width="11.42578125" style="1"/>
    <col min="5124" max="5124" width="3.28515625" style="1" bestFit="1" customWidth="1"/>
    <col min="5125" max="5125" width="20" style="1" customWidth="1"/>
    <col min="5126" max="5126" width="31.5703125" style="1" customWidth="1"/>
    <col min="5127" max="5127" width="7.7109375" style="1" customWidth="1"/>
    <col min="5128" max="5128" width="8.42578125" style="1" bestFit="1" customWidth="1"/>
    <col min="5129" max="5129" width="14.85546875" style="1" customWidth="1"/>
    <col min="5130" max="5130" width="5.7109375" style="1" bestFit="1" customWidth="1"/>
    <col min="5131" max="5131" width="15.85546875" style="1" customWidth="1"/>
    <col min="5132" max="5132" width="19.140625" style="1" customWidth="1"/>
    <col min="5133" max="5379" width="11.42578125" style="1"/>
    <col min="5380" max="5380" width="3.28515625" style="1" bestFit="1" customWidth="1"/>
    <col min="5381" max="5381" width="20" style="1" customWidth="1"/>
    <col min="5382" max="5382" width="31.5703125" style="1" customWidth="1"/>
    <col min="5383" max="5383" width="7.7109375" style="1" customWidth="1"/>
    <col min="5384" max="5384" width="8.42578125" style="1" bestFit="1" customWidth="1"/>
    <col min="5385" max="5385" width="14.85546875" style="1" customWidth="1"/>
    <col min="5386" max="5386" width="5.7109375" style="1" bestFit="1" customWidth="1"/>
    <col min="5387" max="5387" width="15.85546875" style="1" customWidth="1"/>
    <col min="5388" max="5388" width="19.140625" style="1" customWidth="1"/>
    <col min="5389" max="5635" width="11.42578125" style="1"/>
    <col min="5636" max="5636" width="3.28515625" style="1" bestFit="1" customWidth="1"/>
    <col min="5637" max="5637" width="20" style="1" customWidth="1"/>
    <col min="5638" max="5638" width="31.5703125" style="1" customWidth="1"/>
    <col min="5639" max="5639" width="7.7109375" style="1" customWidth="1"/>
    <col min="5640" max="5640" width="8.42578125" style="1" bestFit="1" customWidth="1"/>
    <col min="5641" max="5641" width="14.85546875" style="1" customWidth="1"/>
    <col min="5642" max="5642" width="5.7109375" style="1" bestFit="1" customWidth="1"/>
    <col min="5643" max="5643" width="15.85546875" style="1" customWidth="1"/>
    <col min="5644" max="5644" width="19.140625" style="1" customWidth="1"/>
    <col min="5645" max="5891" width="11.42578125" style="1"/>
    <col min="5892" max="5892" width="3.28515625" style="1" bestFit="1" customWidth="1"/>
    <col min="5893" max="5893" width="20" style="1" customWidth="1"/>
    <col min="5894" max="5894" width="31.5703125" style="1" customWidth="1"/>
    <col min="5895" max="5895" width="7.7109375" style="1" customWidth="1"/>
    <col min="5896" max="5896" width="8.42578125" style="1" bestFit="1" customWidth="1"/>
    <col min="5897" max="5897" width="14.85546875" style="1" customWidth="1"/>
    <col min="5898" max="5898" width="5.7109375" style="1" bestFit="1" customWidth="1"/>
    <col min="5899" max="5899" width="15.85546875" style="1" customWidth="1"/>
    <col min="5900" max="5900" width="19.140625" style="1" customWidth="1"/>
    <col min="5901" max="6147" width="11.42578125" style="1"/>
    <col min="6148" max="6148" width="3.28515625" style="1" bestFit="1" customWidth="1"/>
    <col min="6149" max="6149" width="20" style="1" customWidth="1"/>
    <col min="6150" max="6150" width="31.5703125" style="1" customWidth="1"/>
    <col min="6151" max="6151" width="7.7109375" style="1" customWidth="1"/>
    <col min="6152" max="6152" width="8.42578125" style="1" bestFit="1" customWidth="1"/>
    <col min="6153" max="6153" width="14.85546875" style="1" customWidth="1"/>
    <col min="6154" max="6154" width="5.7109375" style="1" bestFit="1" customWidth="1"/>
    <col min="6155" max="6155" width="15.85546875" style="1" customWidth="1"/>
    <col min="6156" max="6156" width="19.140625" style="1" customWidth="1"/>
    <col min="6157" max="6403" width="11.42578125" style="1"/>
    <col min="6404" max="6404" width="3.28515625" style="1" bestFit="1" customWidth="1"/>
    <col min="6405" max="6405" width="20" style="1" customWidth="1"/>
    <col min="6406" max="6406" width="31.5703125" style="1" customWidth="1"/>
    <col min="6407" max="6407" width="7.7109375" style="1" customWidth="1"/>
    <col min="6408" max="6408" width="8.42578125" style="1" bestFit="1" customWidth="1"/>
    <col min="6409" max="6409" width="14.85546875" style="1" customWidth="1"/>
    <col min="6410" max="6410" width="5.7109375" style="1" bestFit="1" customWidth="1"/>
    <col min="6411" max="6411" width="15.85546875" style="1" customWidth="1"/>
    <col min="6412" max="6412" width="19.140625" style="1" customWidth="1"/>
    <col min="6413" max="6659" width="11.42578125" style="1"/>
    <col min="6660" max="6660" width="3.28515625" style="1" bestFit="1" customWidth="1"/>
    <col min="6661" max="6661" width="20" style="1" customWidth="1"/>
    <col min="6662" max="6662" width="31.5703125" style="1" customWidth="1"/>
    <col min="6663" max="6663" width="7.7109375" style="1" customWidth="1"/>
    <col min="6664" max="6664" width="8.42578125" style="1" bestFit="1" customWidth="1"/>
    <col min="6665" max="6665" width="14.85546875" style="1" customWidth="1"/>
    <col min="6666" max="6666" width="5.7109375" style="1" bestFit="1" customWidth="1"/>
    <col min="6667" max="6667" width="15.85546875" style="1" customWidth="1"/>
    <col min="6668" max="6668" width="19.140625" style="1" customWidth="1"/>
    <col min="6669" max="6915" width="11.42578125" style="1"/>
    <col min="6916" max="6916" width="3.28515625" style="1" bestFit="1" customWidth="1"/>
    <col min="6917" max="6917" width="20" style="1" customWidth="1"/>
    <col min="6918" max="6918" width="31.5703125" style="1" customWidth="1"/>
    <col min="6919" max="6919" width="7.7109375" style="1" customWidth="1"/>
    <col min="6920" max="6920" width="8.42578125" style="1" bestFit="1" customWidth="1"/>
    <col min="6921" max="6921" width="14.85546875" style="1" customWidth="1"/>
    <col min="6922" max="6922" width="5.7109375" style="1" bestFit="1" customWidth="1"/>
    <col min="6923" max="6923" width="15.85546875" style="1" customWidth="1"/>
    <col min="6924" max="6924" width="19.140625" style="1" customWidth="1"/>
    <col min="6925" max="7171" width="11.42578125" style="1"/>
    <col min="7172" max="7172" width="3.28515625" style="1" bestFit="1" customWidth="1"/>
    <col min="7173" max="7173" width="20" style="1" customWidth="1"/>
    <col min="7174" max="7174" width="31.5703125" style="1" customWidth="1"/>
    <col min="7175" max="7175" width="7.7109375" style="1" customWidth="1"/>
    <col min="7176" max="7176" width="8.42578125" style="1" bestFit="1" customWidth="1"/>
    <col min="7177" max="7177" width="14.85546875" style="1" customWidth="1"/>
    <col min="7178" max="7178" width="5.7109375" style="1" bestFit="1" customWidth="1"/>
    <col min="7179" max="7179" width="15.85546875" style="1" customWidth="1"/>
    <col min="7180" max="7180" width="19.140625" style="1" customWidth="1"/>
    <col min="7181" max="7427" width="11.42578125" style="1"/>
    <col min="7428" max="7428" width="3.28515625" style="1" bestFit="1" customWidth="1"/>
    <col min="7429" max="7429" width="20" style="1" customWidth="1"/>
    <col min="7430" max="7430" width="31.5703125" style="1" customWidth="1"/>
    <col min="7431" max="7431" width="7.7109375" style="1" customWidth="1"/>
    <col min="7432" max="7432" width="8.42578125" style="1" bestFit="1" customWidth="1"/>
    <col min="7433" max="7433" width="14.85546875" style="1" customWidth="1"/>
    <col min="7434" max="7434" width="5.7109375" style="1" bestFit="1" customWidth="1"/>
    <col min="7435" max="7435" width="15.85546875" style="1" customWidth="1"/>
    <col min="7436" max="7436" width="19.140625" style="1" customWidth="1"/>
    <col min="7437" max="7683" width="11.42578125" style="1"/>
    <col min="7684" max="7684" width="3.28515625" style="1" bestFit="1" customWidth="1"/>
    <col min="7685" max="7685" width="20" style="1" customWidth="1"/>
    <col min="7686" max="7686" width="31.5703125" style="1" customWidth="1"/>
    <col min="7687" max="7687" width="7.7109375" style="1" customWidth="1"/>
    <col min="7688" max="7688" width="8.42578125" style="1" bestFit="1" customWidth="1"/>
    <col min="7689" max="7689" width="14.85546875" style="1" customWidth="1"/>
    <col min="7690" max="7690" width="5.7109375" style="1" bestFit="1" customWidth="1"/>
    <col min="7691" max="7691" width="15.85546875" style="1" customWidth="1"/>
    <col min="7692" max="7692" width="19.140625" style="1" customWidth="1"/>
    <col min="7693" max="7939" width="11.42578125" style="1"/>
    <col min="7940" max="7940" width="3.28515625" style="1" bestFit="1" customWidth="1"/>
    <col min="7941" max="7941" width="20" style="1" customWidth="1"/>
    <col min="7942" max="7942" width="31.5703125" style="1" customWidth="1"/>
    <col min="7943" max="7943" width="7.7109375" style="1" customWidth="1"/>
    <col min="7944" max="7944" width="8.42578125" style="1" bestFit="1" customWidth="1"/>
    <col min="7945" max="7945" width="14.85546875" style="1" customWidth="1"/>
    <col min="7946" max="7946" width="5.7109375" style="1" bestFit="1" customWidth="1"/>
    <col min="7947" max="7947" width="15.85546875" style="1" customWidth="1"/>
    <col min="7948" max="7948" width="19.140625" style="1" customWidth="1"/>
    <col min="7949" max="8195" width="11.42578125" style="1"/>
    <col min="8196" max="8196" width="3.28515625" style="1" bestFit="1" customWidth="1"/>
    <col min="8197" max="8197" width="20" style="1" customWidth="1"/>
    <col min="8198" max="8198" width="31.5703125" style="1" customWidth="1"/>
    <col min="8199" max="8199" width="7.7109375" style="1" customWidth="1"/>
    <col min="8200" max="8200" width="8.42578125" style="1" bestFit="1" customWidth="1"/>
    <col min="8201" max="8201" width="14.85546875" style="1" customWidth="1"/>
    <col min="8202" max="8202" width="5.7109375" style="1" bestFit="1" customWidth="1"/>
    <col min="8203" max="8203" width="15.85546875" style="1" customWidth="1"/>
    <col min="8204" max="8204" width="19.140625" style="1" customWidth="1"/>
    <col min="8205" max="8451" width="11.42578125" style="1"/>
    <col min="8452" max="8452" width="3.28515625" style="1" bestFit="1" customWidth="1"/>
    <col min="8453" max="8453" width="20" style="1" customWidth="1"/>
    <col min="8454" max="8454" width="31.5703125" style="1" customWidth="1"/>
    <col min="8455" max="8455" width="7.7109375" style="1" customWidth="1"/>
    <col min="8456" max="8456" width="8.42578125" style="1" bestFit="1" customWidth="1"/>
    <col min="8457" max="8457" width="14.85546875" style="1" customWidth="1"/>
    <col min="8458" max="8458" width="5.7109375" style="1" bestFit="1" customWidth="1"/>
    <col min="8459" max="8459" width="15.85546875" style="1" customWidth="1"/>
    <col min="8460" max="8460" width="19.140625" style="1" customWidth="1"/>
    <col min="8461" max="8707" width="11.42578125" style="1"/>
    <col min="8708" max="8708" width="3.28515625" style="1" bestFit="1" customWidth="1"/>
    <col min="8709" max="8709" width="20" style="1" customWidth="1"/>
    <col min="8710" max="8710" width="31.5703125" style="1" customWidth="1"/>
    <col min="8711" max="8711" width="7.7109375" style="1" customWidth="1"/>
    <col min="8712" max="8712" width="8.42578125" style="1" bestFit="1" customWidth="1"/>
    <col min="8713" max="8713" width="14.85546875" style="1" customWidth="1"/>
    <col min="8714" max="8714" width="5.7109375" style="1" bestFit="1" customWidth="1"/>
    <col min="8715" max="8715" width="15.85546875" style="1" customWidth="1"/>
    <col min="8716" max="8716" width="19.140625" style="1" customWidth="1"/>
    <col min="8717" max="8963" width="11.42578125" style="1"/>
    <col min="8964" max="8964" width="3.28515625" style="1" bestFit="1" customWidth="1"/>
    <col min="8965" max="8965" width="20" style="1" customWidth="1"/>
    <col min="8966" max="8966" width="31.5703125" style="1" customWidth="1"/>
    <col min="8967" max="8967" width="7.7109375" style="1" customWidth="1"/>
    <col min="8968" max="8968" width="8.42578125" style="1" bestFit="1" customWidth="1"/>
    <col min="8969" max="8969" width="14.85546875" style="1" customWidth="1"/>
    <col min="8970" max="8970" width="5.7109375" style="1" bestFit="1" customWidth="1"/>
    <col min="8971" max="8971" width="15.85546875" style="1" customWidth="1"/>
    <col min="8972" max="8972" width="19.140625" style="1" customWidth="1"/>
    <col min="8973" max="9219" width="11.42578125" style="1"/>
    <col min="9220" max="9220" width="3.28515625" style="1" bestFit="1" customWidth="1"/>
    <col min="9221" max="9221" width="20" style="1" customWidth="1"/>
    <col min="9222" max="9222" width="31.5703125" style="1" customWidth="1"/>
    <col min="9223" max="9223" width="7.7109375" style="1" customWidth="1"/>
    <col min="9224" max="9224" width="8.42578125" style="1" bestFit="1" customWidth="1"/>
    <col min="9225" max="9225" width="14.85546875" style="1" customWidth="1"/>
    <col min="9226" max="9226" width="5.7109375" style="1" bestFit="1" customWidth="1"/>
    <col min="9227" max="9227" width="15.85546875" style="1" customWidth="1"/>
    <col min="9228" max="9228" width="19.140625" style="1" customWidth="1"/>
    <col min="9229" max="9475" width="11.42578125" style="1"/>
    <col min="9476" max="9476" width="3.28515625" style="1" bestFit="1" customWidth="1"/>
    <col min="9477" max="9477" width="20" style="1" customWidth="1"/>
    <col min="9478" max="9478" width="31.5703125" style="1" customWidth="1"/>
    <col min="9479" max="9479" width="7.7109375" style="1" customWidth="1"/>
    <col min="9480" max="9480" width="8.42578125" style="1" bestFit="1" customWidth="1"/>
    <col min="9481" max="9481" width="14.85546875" style="1" customWidth="1"/>
    <col min="9482" max="9482" width="5.7109375" style="1" bestFit="1" customWidth="1"/>
    <col min="9483" max="9483" width="15.85546875" style="1" customWidth="1"/>
    <col min="9484" max="9484" width="19.140625" style="1" customWidth="1"/>
    <col min="9485" max="9731" width="11.42578125" style="1"/>
    <col min="9732" max="9732" width="3.28515625" style="1" bestFit="1" customWidth="1"/>
    <col min="9733" max="9733" width="20" style="1" customWidth="1"/>
    <col min="9734" max="9734" width="31.5703125" style="1" customWidth="1"/>
    <col min="9735" max="9735" width="7.7109375" style="1" customWidth="1"/>
    <col min="9736" max="9736" width="8.42578125" style="1" bestFit="1" customWidth="1"/>
    <col min="9737" max="9737" width="14.85546875" style="1" customWidth="1"/>
    <col min="9738" max="9738" width="5.7109375" style="1" bestFit="1" customWidth="1"/>
    <col min="9739" max="9739" width="15.85546875" style="1" customWidth="1"/>
    <col min="9740" max="9740" width="19.140625" style="1" customWidth="1"/>
    <col min="9741" max="9987" width="11.42578125" style="1"/>
    <col min="9988" max="9988" width="3.28515625" style="1" bestFit="1" customWidth="1"/>
    <col min="9989" max="9989" width="20" style="1" customWidth="1"/>
    <col min="9990" max="9990" width="31.5703125" style="1" customWidth="1"/>
    <col min="9991" max="9991" width="7.7109375" style="1" customWidth="1"/>
    <col min="9992" max="9992" width="8.42578125" style="1" bestFit="1" customWidth="1"/>
    <col min="9993" max="9993" width="14.85546875" style="1" customWidth="1"/>
    <col min="9994" max="9994" width="5.7109375" style="1" bestFit="1" customWidth="1"/>
    <col min="9995" max="9995" width="15.85546875" style="1" customWidth="1"/>
    <col min="9996" max="9996" width="19.140625" style="1" customWidth="1"/>
    <col min="9997" max="10243" width="11.42578125" style="1"/>
    <col min="10244" max="10244" width="3.28515625" style="1" bestFit="1" customWidth="1"/>
    <col min="10245" max="10245" width="20" style="1" customWidth="1"/>
    <col min="10246" max="10246" width="31.5703125" style="1" customWidth="1"/>
    <col min="10247" max="10247" width="7.7109375" style="1" customWidth="1"/>
    <col min="10248" max="10248" width="8.42578125" style="1" bestFit="1" customWidth="1"/>
    <col min="10249" max="10249" width="14.85546875" style="1" customWidth="1"/>
    <col min="10250" max="10250" width="5.7109375" style="1" bestFit="1" customWidth="1"/>
    <col min="10251" max="10251" width="15.85546875" style="1" customWidth="1"/>
    <col min="10252" max="10252" width="19.140625" style="1" customWidth="1"/>
    <col min="10253" max="10499" width="11.42578125" style="1"/>
    <col min="10500" max="10500" width="3.28515625" style="1" bestFit="1" customWidth="1"/>
    <col min="10501" max="10501" width="20" style="1" customWidth="1"/>
    <col min="10502" max="10502" width="31.5703125" style="1" customWidth="1"/>
    <col min="10503" max="10503" width="7.7109375" style="1" customWidth="1"/>
    <col min="10504" max="10504" width="8.42578125" style="1" bestFit="1" customWidth="1"/>
    <col min="10505" max="10505" width="14.85546875" style="1" customWidth="1"/>
    <col min="10506" max="10506" width="5.7109375" style="1" bestFit="1" customWidth="1"/>
    <col min="10507" max="10507" width="15.85546875" style="1" customWidth="1"/>
    <col min="10508" max="10508" width="19.140625" style="1" customWidth="1"/>
    <col min="10509" max="10755" width="11.42578125" style="1"/>
    <col min="10756" max="10756" width="3.28515625" style="1" bestFit="1" customWidth="1"/>
    <col min="10757" max="10757" width="20" style="1" customWidth="1"/>
    <col min="10758" max="10758" width="31.5703125" style="1" customWidth="1"/>
    <col min="10759" max="10759" width="7.7109375" style="1" customWidth="1"/>
    <col min="10760" max="10760" width="8.42578125" style="1" bestFit="1" customWidth="1"/>
    <col min="10761" max="10761" width="14.85546875" style="1" customWidth="1"/>
    <col min="10762" max="10762" width="5.7109375" style="1" bestFit="1" customWidth="1"/>
    <col min="10763" max="10763" width="15.85546875" style="1" customWidth="1"/>
    <col min="10764" max="10764" width="19.140625" style="1" customWidth="1"/>
    <col min="10765" max="11011" width="11.42578125" style="1"/>
    <col min="11012" max="11012" width="3.28515625" style="1" bestFit="1" customWidth="1"/>
    <col min="11013" max="11013" width="20" style="1" customWidth="1"/>
    <col min="11014" max="11014" width="31.5703125" style="1" customWidth="1"/>
    <col min="11015" max="11015" width="7.7109375" style="1" customWidth="1"/>
    <col min="11016" max="11016" width="8.42578125" style="1" bestFit="1" customWidth="1"/>
    <col min="11017" max="11017" width="14.85546875" style="1" customWidth="1"/>
    <col min="11018" max="11018" width="5.7109375" style="1" bestFit="1" customWidth="1"/>
    <col min="11019" max="11019" width="15.85546875" style="1" customWidth="1"/>
    <col min="11020" max="11020" width="19.140625" style="1" customWidth="1"/>
    <col min="11021" max="11267" width="11.42578125" style="1"/>
    <col min="11268" max="11268" width="3.28515625" style="1" bestFit="1" customWidth="1"/>
    <col min="11269" max="11269" width="20" style="1" customWidth="1"/>
    <col min="11270" max="11270" width="31.5703125" style="1" customWidth="1"/>
    <col min="11271" max="11271" width="7.7109375" style="1" customWidth="1"/>
    <col min="11272" max="11272" width="8.42578125" style="1" bestFit="1" customWidth="1"/>
    <col min="11273" max="11273" width="14.85546875" style="1" customWidth="1"/>
    <col min="11274" max="11274" width="5.7109375" style="1" bestFit="1" customWidth="1"/>
    <col min="11275" max="11275" width="15.85546875" style="1" customWidth="1"/>
    <col min="11276" max="11276" width="19.140625" style="1" customWidth="1"/>
    <col min="11277" max="11523" width="11.42578125" style="1"/>
    <col min="11524" max="11524" width="3.28515625" style="1" bestFit="1" customWidth="1"/>
    <col min="11525" max="11525" width="20" style="1" customWidth="1"/>
    <col min="11526" max="11526" width="31.5703125" style="1" customWidth="1"/>
    <col min="11527" max="11527" width="7.7109375" style="1" customWidth="1"/>
    <col min="11528" max="11528" width="8.42578125" style="1" bestFit="1" customWidth="1"/>
    <col min="11529" max="11529" width="14.85546875" style="1" customWidth="1"/>
    <col min="11530" max="11530" width="5.7109375" style="1" bestFit="1" customWidth="1"/>
    <col min="11531" max="11531" width="15.85546875" style="1" customWidth="1"/>
    <col min="11532" max="11532" width="19.140625" style="1" customWidth="1"/>
    <col min="11533" max="11779" width="11.42578125" style="1"/>
    <col min="11780" max="11780" width="3.28515625" style="1" bestFit="1" customWidth="1"/>
    <col min="11781" max="11781" width="20" style="1" customWidth="1"/>
    <col min="11782" max="11782" width="31.5703125" style="1" customWidth="1"/>
    <col min="11783" max="11783" width="7.7109375" style="1" customWidth="1"/>
    <col min="11784" max="11784" width="8.42578125" style="1" bestFit="1" customWidth="1"/>
    <col min="11785" max="11785" width="14.85546875" style="1" customWidth="1"/>
    <col min="11786" max="11786" width="5.7109375" style="1" bestFit="1" customWidth="1"/>
    <col min="11787" max="11787" width="15.85546875" style="1" customWidth="1"/>
    <col min="11788" max="11788" width="19.140625" style="1" customWidth="1"/>
    <col min="11789" max="12035" width="11.42578125" style="1"/>
    <col min="12036" max="12036" width="3.28515625" style="1" bestFit="1" customWidth="1"/>
    <col min="12037" max="12037" width="20" style="1" customWidth="1"/>
    <col min="12038" max="12038" width="31.5703125" style="1" customWidth="1"/>
    <col min="12039" max="12039" width="7.7109375" style="1" customWidth="1"/>
    <col min="12040" max="12040" width="8.42578125" style="1" bestFit="1" customWidth="1"/>
    <col min="12041" max="12041" width="14.85546875" style="1" customWidth="1"/>
    <col min="12042" max="12042" width="5.7109375" style="1" bestFit="1" customWidth="1"/>
    <col min="12043" max="12043" width="15.85546875" style="1" customWidth="1"/>
    <col min="12044" max="12044" width="19.140625" style="1" customWidth="1"/>
    <col min="12045" max="12291" width="11.42578125" style="1"/>
    <col min="12292" max="12292" width="3.28515625" style="1" bestFit="1" customWidth="1"/>
    <col min="12293" max="12293" width="20" style="1" customWidth="1"/>
    <col min="12294" max="12294" width="31.5703125" style="1" customWidth="1"/>
    <col min="12295" max="12295" width="7.7109375" style="1" customWidth="1"/>
    <col min="12296" max="12296" width="8.42578125" style="1" bestFit="1" customWidth="1"/>
    <col min="12297" max="12297" width="14.85546875" style="1" customWidth="1"/>
    <col min="12298" max="12298" width="5.7109375" style="1" bestFit="1" customWidth="1"/>
    <col min="12299" max="12299" width="15.85546875" style="1" customWidth="1"/>
    <col min="12300" max="12300" width="19.140625" style="1" customWidth="1"/>
    <col min="12301" max="12547" width="11.42578125" style="1"/>
    <col min="12548" max="12548" width="3.28515625" style="1" bestFit="1" customWidth="1"/>
    <col min="12549" max="12549" width="20" style="1" customWidth="1"/>
    <col min="12550" max="12550" width="31.5703125" style="1" customWidth="1"/>
    <col min="12551" max="12551" width="7.7109375" style="1" customWidth="1"/>
    <col min="12552" max="12552" width="8.42578125" style="1" bestFit="1" customWidth="1"/>
    <col min="12553" max="12553" width="14.85546875" style="1" customWidth="1"/>
    <col min="12554" max="12554" width="5.7109375" style="1" bestFit="1" customWidth="1"/>
    <col min="12555" max="12555" width="15.85546875" style="1" customWidth="1"/>
    <col min="12556" max="12556" width="19.140625" style="1" customWidth="1"/>
    <col min="12557" max="12803" width="11.42578125" style="1"/>
    <col min="12804" max="12804" width="3.28515625" style="1" bestFit="1" customWidth="1"/>
    <col min="12805" max="12805" width="20" style="1" customWidth="1"/>
    <col min="12806" max="12806" width="31.5703125" style="1" customWidth="1"/>
    <col min="12807" max="12807" width="7.7109375" style="1" customWidth="1"/>
    <col min="12808" max="12808" width="8.42578125" style="1" bestFit="1" customWidth="1"/>
    <col min="12809" max="12809" width="14.85546875" style="1" customWidth="1"/>
    <col min="12810" max="12810" width="5.7109375" style="1" bestFit="1" customWidth="1"/>
    <col min="12811" max="12811" width="15.85546875" style="1" customWidth="1"/>
    <col min="12812" max="12812" width="19.140625" style="1" customWidth="1"/>
    <col min="12813" max="13059" width="11.42578125" style="1"/>
    <col min="13060" max="13060" width="3.28515625" style="1" bestFit="1" customWidth="1"/>
    <col min="13061" max="13061" width="20" style="1" customWidth="1"/>
    <col min="13062" max="13062" width="31.5703125" style="1" customWidth="1"/>
    <col min="13063" max="13063" width="7.7109375" style="1" customWidth="1"/>
    <col min="13064" max="13064" width="8.42578125" style="1" bestFit="1" customWidth="1"/>
    <col min="13065" max="13065" width="14.85546875" style="1" customWidth="1"/>
    <col min="13066" max="13066" width="5.7109375" style="1" bestFit="1" customWidth="1"/>
    <col min="13067" max="13067" width="15.85546875" style="1" customWidth="1"/>
    <col min="13068" max="13068" width="19.140625" style="1" customWidth="1"/>
    <col min="13069" max="13315" width="11.42578125" style="1"/>
    <col min="13316" max="13316" width="3.28515625" style="1" bestFit="1" customWidth="1"/>
    <col min="13317" max="13317" width="20" style="1" customWidth="1"/>
    <col min="13318" max="13318" width="31.5703125" style="1" customWidth="1"/>
    <col min="13319" max="13319" width="7.7109375" style="1" customWidth="1"/>
    <col min="13320" max="13320" width="8.42578125" style="1" bestFit="1" customWidth="1"/>
    <col min="13321" max="13321" width="14.85546875" style="1" customWidth="1"/>
    <col min="13322" max="13322" width="5.7109375" style="1" bestFit="1" customWidth="1"/>
    <col min="13323" max="13323" width="15.85546875" style="1" customWidth="1"/>
    <col min="13324" max="13324" width="19.140625" style="1" customWidth="1"/>
    <col min="13325" max="13571" width="11.42578125" style="1"/>
    <col min="13572" max="13572" width="3.28515625" style="1" bestFit="1" customWidth="1"/>
    <col min="13573" max="13573" width="20" style="1" customWidth="1"/>
    <col min="13574" max="13574" width="31.5703125" style="1" customWidth="1"/>
    <col min="13575" max="13575" width="7.7109375" style="1" customWidth="1"/>
    <col min="13576" max="13576" width="8.42578125" style="1" bestFit="1" customWidth="1"/>
    <col min="13577" max="13577" width="14.85546875" style="1" customWidth="1"/>
    <col min="13578" max="13578" width="5.7109375" style="1" bestFit="1" customWidth="1"/>
    <col min="13579" max="13579" width="15.85546875" style="1" customWidth="1"/>
    <col min="13580" max="13580" width="19.140625" style="1" customWidth="1"/>
    <col min="13581" max="13827" width="11.42578125" style="1"/>
    <col min="13828" max="13828" width="3.28515625" style="1" bestFit="1" customWidth="1"/>
    <col min="13829" max="13829" width="20" style="1" customWidth="1"/>
    <col min="13830" max="13830" width="31.5703125" style="1" customWidth="1"/>
    <col min="13831" max="13831" width="7.7109375" style="1" customWidth="1"/>
    <col min="13832" max="13832" width="8.42578125" style="1" bestFit="1" customWidth="1"/>
    <col min="13833" max="13833" width="14.85546875" style="1" customWidth="1"/>
    <col min="13834" max="13834" width="5.7109375" style="1" bestFit="1" customWidth="1"/>
    <col min="13835" max="13835" width="15.85546875" style="1" customWidth="1"/>
    <col min="13836" max="13836" width="19.140625" style="1" customWidth="1"/>
    <col min="13837" max="14083" width="11.42578125" style="1"/>
    <col min="14084" max="14084" width="3.28515625" style="1" bestFit="1" customWidth="1"/>
    <col min="14085" max="14085" width="20" style="1" customWidth="1"/>
    <col min="14086" max="14086" width="31.5703125" style="1" customWidth="1"/>
    <col min="14087" max="14087" width="7.7109375" style="1" customWidth="1"/>
    <col min="14088" max="14088" width="8.42578125" style="1" bestFit="1" customWidth="1"/>
    <col min="14089" max="14089" width="14.85546875" style="1" customWidth="1"/>
    <col min="14090" max="14090" width="5.7109375" style="1" bestFit="1" customWidth="1"/>
    <col min="14091" max="14091" width="15.85546875" style="1" customWidth="1"/>
    <col min="14092" max="14092" width="19.140625" style="1" customWidth="1"/>
    <col min="14093" max="14339" width="11.42578125" style="1"/>
    <col min="14340" max="14340" width="3.28515625" style="1" bestFit="1" customWidth="1"/>
    <col min="14341" max="14341" width="20" style="1" customWidth="1"/>
    <col min="14342" max="14342" width="31.5703125" style="1" customWidth="1"/>
    <col min="14343" max="14343" width="7.7109375" style="1" customWidth="1"/>
    <col min="14344" max="14344" width="8.42578125" style="1" bestFit="1" customWidth="1"/>
    <col min="14345" max="14345" width="14.85546875" style="1" customWidth="1"/>
    <col min="14346" max="14346" width="5.7109375" style="1" bestFit="1" customWidth="1"/>
    <col min="14347" max="14347" width="15.85546875" style="1" customWidth="1"/>
    <col min="14348" max="14348" width="19.140625" style="1" customWidth="1"/>
    <col min="14349" max="14595" width="11.42578125" style="1"/>
    <col min="14596" max="14596" width="3.28515625" style="1" bestFit="1" customWidth="1"/>
    <col min="14597" max="14597" width="20" style="1" customWidth="1"/>
    <col min="14598" max="14598" width="31.5703125" style="1" customWidth="1"/>
    <col min="14599" max="14599" width="7.7109375" style="1" customWidth="1"/>
    <col min="14600" max="14600" width="8.42578125" style="1" bestFit="1" customWidth="1"/>
    <col min="14601" max="14601" width="14.85546875" style="1" customWidth="1"/>
    <col min="14602" max="14602" width="5.7109375" style="1" bestFit="1" customWidth="1"/>
    <col min="14603" max="14603" width="15.85546875" style="1" customWidth="1"/>
    <col min="14604" max="14604" width="19.140625" style="1" customWidth="1"/>
    <col min="14605" max="14851" width="11.42578125" style="1"/>
    <col min="14852" max="14852" width="3.28515625" style="1" bestFit="1" customWidth="1"/>
    <col min="14853" max="14853" width="20" style="1" customWidth="1"/>
    <col min="14854" max="14854" width="31.5703125" style="1" customWidth="1"/>
    <col min="14855" max="14855" width="7.7109375" style="1" customWidth="1"/>
    <col min="14856" max="14856" width="8.42578125" style="1" bestFit="1" customWidth="1"/>
    <col min="14857" max="14857" width="14.85546875" style="1" customWidth="1"/>
    <col min="14858" max="14858" width="5.7109375" style="1" bestFit="1" customWidth="1"/>
    <col min="14859" max="14859" width="15.85546875" style="1" customWidth="1"/>
    <col min="14860" max="14860" width="19.140625" style="1" customWidth="1"/>
    <col min="14861" max="15107" width="11.42578125" style="1"/>
    <col min="15108" max="15108" width="3.28515625" style="1" bestFit="1" customWidth="1"/>
    <col min="15109" max="15109" width="20" style="1" customWidth="1"/>
    <col min="15110" max="15110" width="31.5703125" style="1" customWidth="1"/>
    <col min="15111" max="15111" width="7.7109375" style="1" customWidth="1"/>
    <col min="15112" max="15112" width="8.42578125" style="1" bestFit="1" customWidth="1"/>
    <col min="15113" max="15113" width="14.85546875" style="1" customWidth="1"/>
    <col min="15114" max="15114" width="5.7109375" style="1" bestFit="1" customWidth="1"/>
    <col min="15115" max="15115" width="15.85546875" style="1" customWidth="1"/>
    <col min="15116" max="15116" width="19.140625" style="1" customWidth="1"/>
    <col min="15117" max="15363" width="11.42578125" style="1"/>
    <col min="15364" max="15364" width="3.28515625" style="1" bestFit="1" customWidth="1"/>
    <col min="15365" max="15365" width="20" style="1" customWidth="1"/>
    <col min="15366" max="15366" width="31.5703125" style="1" customWidth="1"/>
    <col min="15367" max="15367" width="7.7109375" style="1" customWidth="1"/>
    <col min="15368" max="15368" width="8.42578125" style="1" bestFit="1" customWidth="1"/>
    <col min="15369" max="15369" width="14.85546875" style="1" customWidth="1"/>
    <col min="15370" max="15370" width="5.7109375" style="1" bestFit="1" customWidth="1"/>
    <col min="15371" max="15371" width="15.85546875" style="1" customWidth="1"/>
    <col min="15372" max="15372" width="19.140625" style="1" customWidth="1"/>
    <col min="15373" max="15619" width="11.42578125" style="1"/>
    <col min="15620" max="15620" width="3.28515625" style="1" bestFit="1" customWidth="1"/>
    <col min="15621" max="15621" width="20" style="1" customWidth="1"/>
    <col min="15622" max="15622" width="31.5703125" style="1" customWidth="1"/>
    <col min="15623" max="15623" width="7.7109375" style="1" customWidth="1"/>
    <col min="15624" max="15624" width="8.42578125" style="1" bestFit="1" customWidth="1"/>
    <col min="15625" max="15625" width="14.85546875" style="1" customWidth="1"/>
    <col min="15626" max="15626" width="5.7109375" style="1" bestFit="1" customWidth="1"/>
    <col min="15627" max="15627" width="15.85546875" style="1" customWidth="1"/>
    <col min="15628" max="15628" width="19.140625" style="1" customWidth="1"/>
    <col min="15629" max="15875" width="11.42578125" style="1"/>
    <col min="15876" max="15876" width="3.28515625" style="1" bestFit="1" customWidth="1"/>
    <col min="15877" max="15877" width="20" style="1" customWidth="1"/>
    <col min="15878" max="15878" width="31.5703125" style="1" customWidth="1"/>
    <col min="15879" max="15879" width="7.7109375" style="1" customWidth="1"/>
    <col min="15880" max="15880" width="8.42578125" style="1" bestFit="1" customWidth="1"/>
    <col min="15881" max="15881" width="14.85546875" style="1" customWidth="1"/>
    <col min="15882" max="15882" width="5.7109375" style="1" bestFit="1" customWidth="1"/>
    <col min="15883" max="15883" width="15.85546875" style="1" customWidth="1"/>
    <col min="15884" max="15884" width="19.140625" style="1" customWidth="1"/>
    <col min="15885" max="16131" width="11.42578125" style="1"/>
    <col min="16132" max="16132" width="3.28515625" style="1" bestFit="1" customWidth="1"/>
    <col min="16133" max="16133" width="20" style="1" customWidth="1"/>
    <col min="16134" max="16134" width="31.5703125" style="1" customWidth="1"/>
    <col min="16135" max="16135" width="7.7109375" style="1" customWidth="1"/>
    <col min="16136" max="16136" width="8.42578125" style="1" bestFit="1" customWidth="1"/>
    <col min="16137" max="16137" width="14.85546875" style="1" customWidth="1"/>
    <col min="16138" max="16138" width="5.7109375" style="1" bestFit="1" customWidth="1"/>
    <col min="16139" max="16139" width="15.85546875" style="1" customWidth="1"/>
    <col min="16140" max="16140" width="19.140625" style="1" customWidth="1"/>
    <col min="16141" max="16384" width="11.42578125" style="1"/>
  </cols>
  <sheetData>
    <row r="1" spans="1:13" ht="75.75" customHeight="1" x14ac:dyDescent="0.25">
      <c r="A1" s="42" t="s">
        <v>157</v>
      </c>
      <c r="B1" s="42"/>
      <c r="C1" s="42"/>
      <c r="D1" s="42"/>
      <c r="E1" s="42"/>
      <c r="F1" s="42"/>
      <c r="G1" s="55"/>
      <c r="H1" s="55"/>
      <c r="I1" s="42"/>
      <c r="J1" s="42"/>
      <c r="K1" s="42"/>
      <c r="L1" s="42"/>
    </row>
    <row r="2" spans="1:13" ht="18" customHeight="1" x14ac:dyDescent="0.25">
      <c r="A2" s="43" t="s">
        <v>160</v>
      </c>
      <c r="B2" s="43"/>
      <c r="C2" s="44"/>
      <c r="D2" s="44"/>
      <c r="E2" s="44"/>
      <c r="F2" s="44"/>
      <c r="G2" s="56"/>
      <c r="H2" s="56"/>
      <c r="I2" s="44"/>
      <c r="J2" s="44"/>
      <c r="K2" s="44"/>
      <c r="L2" s="44"/>
    </row>
    <row r="3" spans="1:13" ht="18" customHeight="1" x14ac:dyDescent="0.25">
      <c r="A3" s="45" t="s">
        <v>158</v>
      </c>
      <c r="B3" s="45"/>
      <c r="C3" s="45"/>
      <c r="D3" s="45"/>
      <c r="E3" s="45"/>
      <c r="F3" s="45"/>
      <c r="G3" s="57"/>
      <c r="H3" s="67"/>
      <c r="I3" s="46"/>
      <c r="J3" s="46"/>
      <c r="K3" s="46"/>
      <c r="L3" s="46"/>
    </row>
    <row r="4" spans="1:13" ht="75" customHeight="1" x14ac:dyDescent="0.25">
      <c r="A4" s="82" t="s">
        <v>159</v>
      </c>
      <c r="B4" s="82"/>
      <c r="C4" s="82"/>
      <c r="D4" s="82"/>
      <c r="E4" s="82"/>
      <c r="F4" s="82"/>
      <c r="G4" s="82"/>
      <c r="H4" s="82"/>
      <c r="I4" s="82"/>
      <c r="J4" s="82"/>
      <c r="K4" s="82"/>
      <c r="L4" s="82"/>
    </row>
    <row r="5" spans="1:13" ht="9" customHeight="1" x14ac:dyDescent="0.25">
      <c r="A5" s="47"/>
      <c r="J5" s="47"/>
      <c r="K5" s="47"/>
      <c r="L5" s="47"/>
    </row>
    <row r="6" spans="1:13" ht="23.25" x14ac:dyDescent="0.25">
      <c r="A6" s="130" t="s">
        <v>156</v>
      </c>
      <c r="B6" s="131"/>
      <c r="C6" s="131"/>
      <c r="D6" s="131"/>
      <c r="E6" s="131"/>
      <c r="F6" s="131"/>
      <c r="G6" s="131"/>
      <c r="H6" s="131"/>
      <c r="I6" s="131"/>
      <c r="J6" s="131"/>
      <c r="K6" s="131"/>
      <c r="L6" s="131"/>
      <c r="M6" s="131"/>
    </row>
    <row r="7" spans="1:13" ht="66" customHeight="1" x14ac:dyDescent="0.25">
      <c r="A7" s="2" t="s">
        <v>0</v>
      </c>
      <c r="B7" s="72" t="s">
        <v>1</v>
      </c>
      <c r="C7" s="73"/>
      <c r="D7" s="74" t="s">
        <v>2</v>
      </c>
      <c r="E7" s="75"/>
      <c r="F7" s="76"/>
      <c r="G7" s="59" t="s">
        <v>3</v>
      </c>
      <c r="H7" s="59" t="s">
        <v>4</v>
      </c>
      <c r="I7" s="32" t="s">
        <v>5</v>
      </c>
      <c r="J7" s="2" t="s">
        <v>6</v>
      </c>
      <c r="K7" s="2" t="s">
        <v>7</v>
      </c>
      <c r="L7" s="2" t="s">
        <v>8</v>
      </c>
      <c r="M7" s="132" t="s">
        <v>175</v>
      </c>
    </row>
    <row r="8" spans="1:13" ht="39.75" customHeight="1" x14ac:dyDescent="0.25">
      <c r="A8" s="48">
        <v>1</v>
      </c>
      <c r="B8" s="77" t="s">
        <v>9</v>
      </c>
      <c r="C8" s="78"/>
      <c r="D8" s="79" t="s">
        <v>161</v>
      </c>
      <c r="E8" s="80"/>
      <c r="F8" s="81"/>
      <c r="G8" s="51" t="s">
        <v>3</v>
      </c>
      <c r="H8" s="53">
        <v>40000</v>
      </c>
      <c r="I8" s="49"/>
      <c r="J8" s="12">
        <v>0</v>
      </c>
      <c r="K8" s="50">
        <f t="shared" ref="K8:K70" si="0">I8+(I8*J8)</f>
        <v>0</v>
      </c>
      <c r="L8" s="50">
        <f t="shared" ref="L8:L97" si="1">K8*H8</f>
        <v>0</v>
      </c>
      <c r="M8" s="133"/>
    </row>
    <row r="9" spans="1:13" ht="42" customHeight="1" x14ac:dyDescent="0.25">
      <c r="A9" s="48">
        <f>+A8+1</f>
        <v>2</v>
      </c>
      <c r="B9" s="77" t="s">
        <v>9</v>
      </c>
      <c r="C9" s="78"/>
      <c r="D9" s="79" t="s">
        <v>162</v>
      </c>
      <c r="E9" s="80"/>
      <c r="F9" s="81"/>
      <c r="G9" s="51" t="s">
        <v>3</v>
      </c>
      <c r="H9" s="53">
        <v>40000</v>
      </c>
      <c r="I9" s="49"/>
      <c r="J9" s="12">
        <v>0</v>
      </c>
      <c r="K9" s="50">
        <f t="shared" si="0"/>
        <v>0</v>
      </c>
      <c r="L9" s="50">
        <f t="shared" si="1"/>
        <v>0</v>
      </c>
      <c r="M9" s="133"/>
    </row>
    <row r="10" spans="1:13" ht="52.5" customHeight="1" x14ac:dyDescent="0.25">
      <c r="A10" s="48">
        <f t="shared" ref="A10:A72" si="2">+A9+1</f>
        <v>3</v>
      </c>
      <c r="B10" s="77" t="s">
        <v>9</v>
      </c>
      <c r="C10" s="78"/>
      <c r="D10" s="79" t="s">
        <v>168</v>
      </c>
      <c r="E10" s="80"/>
      <c r="F10" s="81"/>
      <c r="G10" s="51" t="s">
        <v>3</v>
      </c>
      <c r="H10" s="53">
        <v>40000</v>
      </c>
      <c r="I10" s="49"/>
      <c r="J10" s="12">
        <v>0</v>
      </c>
      <c r="K10" s="50">
        <f t="shared" si="0"/>
        <v>0</v>
      </c>
      <c r="L10" s="50">
        <f t="shared" si="1"/>
        <v>0</v>
      </c>
      <c r="M10" s="133"/>
    </row>
    <row r="11" spans="1:13" ht="38.25" customHeight="1" x14ac:dyDescent="0.25">
      <c r="A11" s="48">
        <f t="shared" si="2"/>
        <v>4</v>
      </c>
      <c r="B11" s="77" t="s">
        <v>9</v>
      </c>
      <c r="C11" s="78"/>
      <c r="D11" s="79" t="s">
        <v>163</v>
      </c>
      <c r="E11" s="80"/>
      <c r="F11" s="81"/>
      <c r="G11" s="51" t="s">
        <v>3</v>
      </c>
      <c r="H11" s="53">
        <v>40000</v>
      </c>
      <c r="I11" s="49"/>
      <c r="J11" s="12">
        <v>0</v>
      </c>
      <c r="K11" s="50">
        <f t="shared" si="0"/>
        <v>0</v>
      </c>
      <c r="L11" s="50">
        <f t="shared" si="1"/>
        <v>0</v>
      </c>
      <c r="M11" s="133"/>
    </row>
    <row r="12" spans="1:13" ht="36" customHeight="1" x14ac:dyDescent="0.25">
      <c r="A12" s="48">
        <f t="shared" si="2"/>
        <v>5</v>
      </c>
      <c r="B12" s="77" t="s">
        <v>10</v>
      </c>
      <c r="C12" s="78"/>
      <c r="D12" s="79" t="s">
        <v>169</v>
      </c>
      <c r="E12" s="80"/>
      <c r="F12" s="81"/>
      <c r="G12" s="51" t="s">
        <v>3</v>
      </c>
      <c r="H12" s="53">
        <v>20000</v>
      </c>
      <c r="I12" s="49"/>
      <c r="J12" s="12">
        <v>0.19</v>
      </c>
      <c r="K12" s="50">
        <f t="shared" si="0"/>
        <v>0</v>
      </c>
      <c r="L12" s="50">
        <f t="shared" si="1"/>
        <v>0</v>
      </c>
      <c r="M12" s="133"/>
    </row>
    <row r="13" spans="1:13" ht="39" customHeight="1" x14ac:dyDescent="0.25">
      <c r="A13" s="48">
        <f t="shared" si="2"/>
        <v>6</v>
      </c>
      <c r="B13" s="77" t="s">
        <v>10</v>
      </c>
      <c r="C13" s="78"/>
      <c r="D13" s="79" t="s">
        <v>170</v>
      </c>
      <c r="E13" s="80"/>
      <c r="F13" s="81"/>
      <c r="G13" s="51" t="s">
        <v>3</v>
      </c>
      <c r="H13" s="53">
        <v>20000</v>
      </c>
      <c r="I13" s="49"/>
      <c r="J13" s="12">
        <v>0.19</v>
      </c>
      <c r="K13" s="50">
        <f t="shared" si="0"/>
        <v>0</v>
      </c>
      <c r="L13" s="50">
        <f t="shared" si="1"/>
        <v>0</v>
      </c>
      <c r="M13" s="133"/>
    </row>
    <row r="14" spans="1:13" ht="39" customHeight="1" x14ac:dyDescent="0.25">
      <c r="A14" s="48">
        <f t="shared" si="2"/>
        <v>7</v>
      </c>
      <c r="B14" s="77" t="s">
        <v>164</v>
      </c>
      <c r="C14" s="78"/>
      <c r="D14" s="79" t="s">
        <v>171</v>
      </c>
      <c r="E14" s="80"/>
      <c r="F14" s="81"/>
      <c r="G14" s="51" t="s">
        <v>3</v>
      </c>
      <c r="H14" s="53">
        <v>20000</v>
      </c>
      <c r="I14" s="49"/>
      <c r="J14" s="12">
        <v>0.19</v>
      </c>
      <c r="K14" s="50">
        <f t="shared" si="0"/>
        <v>0</v>
      </c>
      <c r="L14" s="50">
        <f t="shared" si="1"/>
        <v>0</v>
      </c>
      <c r="M14" s="133"/>
    </row>
    <row r="15" spans="1:13" ht="39" customHeight="1" x14ac:dyDescent="0.25">
      <c r="A15" s="48">
        <f t="shared" si="2"/>
        <v>8</v>
      </c>
      <c r="B15" s="77" t="s">
        <v>10</v>
      </c>
      <c r="C15" s="78"/>
      <c r="D15" s="79" t="s">
        <v>172</v>
      </c>
      <c r="E15" s="80"/>
      <c r="F15" s="81"/>
      <c r="G15" s="51" t="s">
        <v>11</v>
      </c>
      <c r="H15" s="53">
        <v>20000</v>
      </c>
      <c r="I15" s="49"/>
      <c r="J15" s="12">
        <v>0.19</v>
      </c>
      <c r="K15" s="50">
        <f t="shared" si="0"/>
        <v>0</v>
      </c>
      <c r="L15" s="50">
        <f t="shared" si="1"/>
        <v>0</v>
      </c>
      <c r="M15" s="133"/>
    </row>
    <row r="16" spans="1:13" ht="39" customHeight="1" x14ac:dyDescent="0.25">
      <c r="A16" s="48">
        <f t="shared" si="2"/>
        <v>9</v>
      </c>
      <c r="B16" s="77" t="s">
        <v>10</v>
      </c>
      <c r="C16" s="78"/>
      <c r="D16" s="79" t="s">
        <v>173</v>
      </c>
      <c r="E16" s="80"/>
      <c r="F16" s="81"/>
      <c r="G16" s="51" t="s">
        <v>11</v>
      </c>
      <c r="H16" s="53">
        <v>20000</v>
      </c>
      <c r="I16" s="49"/>
      <c r="J16" s="12">
        <v>0.19</v>
      </c>
      <c r="K16" s="50">
        <f t="shared" si="0"/>
        <v>0</v>
      </c>
      <c r="L16" s="50">
        <f t="shared" si="1"/>
        <v>0</v>
      </c>
      <c r="M16" s="133"/>
    </row>
    <row r="17" spans="1:13" ht="39" customHeight="1" x14ac:dyDescent="0.25">
      <c r="A17" s="48">
        <f t="shared" si="2"/>
        <v>10</v>
      </c>
      <c r="B17" s="77" t="s">
        <v>10</v>
      </c>
      <c r="C17" s="78"/>
      <c r="D17" s="79" t="s">
        <v>171</v>
      </c>
      <c r="E17" s="80"/>
      <c r="F17" s="81"/>
      <c r="G17" s="51" t="s">
        <v>11</v>
      </c>
      <c r="H17" s="53">
        <v>20000</v>
      </c>
      <c r="I17" s="49"/>
      <c r="J17" s="12">
        <v>0.19</v>
      </c>
      <c r="K17" s="50">
        <f t="shared" si="0"/>
        <v>0</v>
      </c>
      <c r="L17" s="50">
        <f t="shared" si="1"/>
        <v>0</v>
      </c>
      <c r="M17" s="133"/>
    </row>
    <row r="18" spans="1:13" ht="28.5" customHeight="1" x14ac:dyDescent="0.25">
      <c r="A18" s="48">
        <f t="shared" si="2"/>
        <v>11</v>
      </c>
      <c r="B18" s="77" t="s">
        <v>12</v>
      </c>
      <c r="C18" s="78"/>
      <c r="D18" s="79" t="s">
        <v>116</v>
      </c>
      <c r="E18" s="80"/>
      <c r="F18" s="81"/>
      <c r="G18" s="51" t="s">
        <v>3</v>
      </c>
      <c r="H18" s="53">
        <v>40000</v>
      </c>
      <c r="I18" s="49"/>
      <c r="J18" s="12">
        <v>0</v>
      </c>
      <c r="K18" s="50">
        <f t="shared" si="0"/>
        <v>0</v>
      </c>
      <c r="L18" s="50">
        <f t="shared" si="1"/>
        <v>0</v>
      </c>
      <c r="M18" s="133"/>
    </row>
    <row r="19" spans="1:13" ht="28.5" customHeight="1" x14ac:dyDescent="0.25">
      <c r="A19" s="48">
        <f t="shared" si="2"/>
        <v>12</v>
      </c>
      <c r="B19" s="77" t="s">
        <v>13</v>
      </c>
      <c r="C19" s="78"/>
      <c r="D19" s="79" t="s">
        <v>117</v>
      </c>
      <c r="E19" s="80"/>
      <c r="F19" s="81"/>
      <c r="G19" s="51" t="s">
        <v>3</v>
      </c>
      <c r="H19" s="53">
        <v>20000</v>
      </c>
      <c r="I19" s="49"/>
      <c r="J19" s="12">
        <v>0.19</v>
      </c>
      <c r="K19" s="50">
        <f t="shared" si="0"/>
        <v>0</v>
      </c>
      <c r="L19" s="50">
        <f t="shared" si="1"/>
        <v>0</v>
      </c>
      <c r="M19" s="133"/>
    </row>
    <row r="20" spans="1:13" ht="28.5" customHeight="1" x14ac:dyDescent="0.25">
      <c r="A20" s="48">
        <f t="shared" si="2"/>
        <v>13</v>
      </c>
      <c r="B20" s="77" t="s">
        <v>14</v>
      </c>
      <c r="C20" s="78"/>
      <c r="D20" s="79" t="s">
        <v>15</v>
      </c>
      <c r="E20" s="80"/>
      <c r="F20" s="81"/>
      <c r="G20" s="51" t="s">
        <v>3</v>
      </c>
      <c r="H20" s="53">
        <v>20000</v>
      </c>
      <c r="I20" s="49"/>
      <c r="J20" s="12">
        <v>0.19</v>
      </c>
      <c r="K20" s="50">
        <f t="shared" si="0"/>
        <v>0</v>
      </c>
      <c r="L20" s="50">
        <f t="shared" si="1"/>
        <v>0</v>
      </c>
      <c r="M20" s="133"/>
    </row>
    <row r="21" spans="1:13" ht="28.5" customHeight="1" x14ac:dyDescent="0.25">
      <c r="A21" s="48">
        <f t="shared" si="2"/>
        <v>14</v>
      </c>
      <c r="B21" s="77" t="s">
        <v>16</v>
      </c>
      <c r="C21" s="78"/>
      <c r="D21" s="79" t="s">
        <v>17</v>
      </c>
      <c r="E21" s="80"/>
      <c r="F21" s="81"/>
      <c r="G21" s="51" t="s">
        <v>3</v>
      </c>
      <c r="H21" s="53">
        <v>20000</v>
      </c>
      <c r="I21" s="49"/>
      <c r="J21" s="12">
        <v>0.19</v>
      </c>
      <c r="K21" s="50">
        <f t="shared" si="0"/>
        <v>0</v>
      </c>
      <c r="L21" s="50">
        <f t="shared" si="1"/>
        <v>0</v>
      </c>
      <c r="M21" s="133"/>
    </row>
    <row r="22" spans="1:13" ht="28.5" customHeight="1" x14ac:dyDescent="0.25">
      <c r="A22" s="48">
        <f t="shared" si="2"/>
        <v>15</v>
      </c>
      <c r="B22" s="77" t="s">
        <v>18</v>
      </c>
      <c r="C22" s="78"/>
      <c r="D22" s="79" t="s">
        <v>19</v>
      </c>
      <c r="E22" s="80"/>
      <c r="F22" s="81"/>
      <c r="G22" s="51" t="s">
        <v>3</v>
      </c>
      <c r="H22" s="53">
        <v>20000</v>
      </c>
      <c r="I22" s="49"/>
      <c r="J22" s="12">
        <v>0.19</v>
      </c>
      <c r="K22" s="50">
        <f t="shared" si="0"/>
        <v>0</v>
      </c>
      <c r="L22" s="50">
        <f t="shared" si="1"/>
        <v>0</v>
      </c>
      <c r="M22" s="133"/>
    </row>
    <row r="23" spans="1:13" ht="28.5" customHeight="1" x14ac:dyDescent="0.25">
      <c r="A23" s="48">
        <f t="shared" si="2"/>
        <v>16</v>
      </c>
      <c r="B23" s="77" t="s">
        <v>20</v>
      </c>
      <c r="C23" s="78"/>
      <c r="D23" s="79" t="s">
        <v>118</v>
      </c>
      <c r="E23" s="80"/>
      <c r="F23" s="81"/>
      <c r="G23" s="51" t="s">
        <v>3</v>
      </c>
      <c r="H23" s="53">
        <v>20000</v>
      </c>
      <c r="I23" s="49"/>
      <c r="J23" s="12">
        <v>0</v>
      </c>
      <c r="K23" s="50">
        <f t="shared" si="0"/>
        <v>0</v>
      </c>
      <c r="L23" s="50">
        <f t="shared" si="1"/>
        <v>0</v>
      </c>
      <c r="M23" s="133"/>
    </row>
    <row r="24" spans="1:13" ht="66" customHeight="1" x14ac:dyDescent="0.25">
      <c r="A24" s="48">
        <f t="shared" si="2"/>
        <v>17</v>
      </c>
      <c r="B24" s="77" t="s">
        <v>21</v>
      </c>
      <c r="C24" s="78"/>
      <c r="D24" s="79" t="s">
        <v>22</v>
      </c>
      <c r="E24" s="80"/>
      <c r="F24" s="81"/>
      <c r="G24" s="51" t="s">
        <v>3</v>
      </c>
      <c r="H24" s="53">
        <v>20000</v>
      </c>
      <c r="I24" s="49"/>
      <c r="J24" s="12">
        <v>0</v>
      </c>
      <c r="K24" s="50">
        <f t="shared" si="0"/>
        <v>0</v>
      </c>
      <c r="L24" s="50">
        <f t="shared" si="1"/>
        <v>0</v>
      </c>
      <c r="M24" s="133"/>
    </row>
    <row r="25" spans="1:13" ht="28.5" customHeight="1" x14ac:dyDescent="0.25">
      <c r="A25" s="48">
        <f t="shared" si="2"/>
        <v>18</v>
      </c>
      <c r="B25" s="77" t="s">
        <v>23</v>
      </c>
      <c r="C25" s="78"/>
      <c r="D25" s="79" t="s">
        <v>24</v>
      </c>
      <c r="E25" s="80"/>
      <c r="F25" s="81"/>
      <c r="G25" s="51" t="s">
        <v>3</v>
      </c>
      <c r="H25" s="53">
        <v>20000</v>
      </c>
      <c r="I25" s="49"/>
      <c r="J25" s="12">
        <v>0</v>
      </c>
      <c r="K25" s="50">
        <f t="shared" si="0"/>
        <v>0</v>
      </c>
      <c r="L25" s="50">
        <f t="shared" si="1"/>
        <v>0</v>
      </c>
      <c r="M25" s="133"/>
    </row>
    <row r="26" spans="1:13" ht="36.75" customHeight="1" x14ac:dyDescent="0.25">
      <c r="A26" s="48">
        <f t="shared" si="2"/>
        <v>19</v>
      </c>
      <c r="B26" s="77" t="s">
        <v>25</v>
      </c>
      <c r="C26" s="78"/>
      <c r="D26" s="79" t="s">
        <v>119</v>
      </c>
      <c r="E26" s="80"/>
      <c r="F26" s="81"/>
      <c r="G26" s="51" t="s">
        <v>3</v>
      </c>
      <c r="H26" s="53">
        <v>20000</v>
      </c>
      <c r="I26" s="49"/>
      <c r="J26" s="12">
        <v>0</v>
      </c>
      <c r="K26" s="50">
        <f t="shared" si="0"/>
        <v>0</v>
      </c>
      <c r="L26" s="50">
        <f t="shared" si="1"/>
        <v>0</v>
      </c>
      <c r="M26" s="133"/>
    </row>
    <row r="27" spans="1:13" ht="38.25" customHeight="1" x14ac:dyDescent="0.25">
      <c r="A27" s="48">
        <f t="shared" si="2"/>
        <v>20</v>
      </c>
      <c r="B27" s="77" t="s">
        <v>26</v>
      </c>
      <c r="C27" s="78"/>
      <c r="D27" s="79" t="s">
        <v>27</v>
      </c>
      <c r="E27" s="80"/>
      <c r="F27" s="81"/>
      <c r="G27" s="51" t="s">
        <v>3</v>
      </c>
      <c r="H27" s="53">
        <v>20000</v>
      </c>
      <c r="I27" s="49"/>
      <c r="J27" s="12">
        <v>0.19</v>
      </c>
      <c r="K27" s="50">
        <f t="shared" si="0"/>
        <v>0</v>
      </c>
      <c r="L27" s="50">
        <f t="shared" si="1"/>
        <v>0</v>
      </c>
      <c r="M27" s="133"/>
    </row>
    <row r="28" spans="1:13" ht="36.75" customHeight="1" x14ac:dyDescent="0.25">
      <c r="A28" s="48">
        <f t="shared" si="2"/>
        <v>21</v>
      </c>
      <c r="B28" s="77" t="s">
        <v>28</v>
      </c>
      <c r="C28" s="78"/>
      <c r="D28" s="79" t="s">
        <v>120</v>
      </c>
      <c r="E28" s="80"/>
      <c r="F28" s="81"/>
      <c r="G28" s="51" t="s">
        <v>3</v>
      </c>
      <c r="H28" s="53">
        <v>20000</v>
      </c>
      <c r="I28" s="49"/>
      <c r="J28" s="12">
        <v>0.19</v>
      </c>
      <c r="K28" s="50">
        <f t="shared" si="0"/>
        <v>0</v>
      </c>
      <c r="L28" s="50">
        <f t="shared" si="1"/>
        <v>0</v>
      </c>
      <c r="M28" s="133"/>
    </row>
    <row r="29" spans="1:13" ht="39" customHeight="1" x14ac:dyDescent="0.25">
      <c r="A29" s="48">
        <f t="shared" si="2"/>
        <v>22</v>
      </c>
      <c r="B29" s="77" t="s">
        <v>29</v>
      </c>
      <c r="C29" s="78"/>
      <c r="D29" s="79" t="s">
        <v>121</v>
      </c>
      <c r="E29" s="80"/>
      <c r="F29" s="81"/>
      <c r="G29" s="51" t="s">
        <v>3</v>
      </c>
      <c r="H29" s="53">
        <v>20000</v>
      </c>
      <c r="I29" s="49"/>
      <c r="J29" s="12">
        <v>0.19</v>
      </c>
      <c r="K29" s="50">
        <f t="shared" si="0"/>
        <v>0</v>
      </c>
      <c r="L29" s="50">
        <f t="shared" si="1"/>
        <v>0</v>
      </c>
      <c r="M29" s="133"/>
    </row>
    <row r="30" spans="1:13" ht="38.25" customHeight="1" x14ac:dyDescent="0.25">
      <c r="A30" s="48">
        <f t="shared" si="2"/>
        <v>23</v>
      </c>
      <c r="B30" s="77" t="s">
        <v>30</v>
      </c>
      <c r="C30" s="78"/>
      <c r="D30" s="79" t="s">
        <v>122</v>
      </c>
      <c r="E30" s="80"/>
      <c r="F30" s="81"/>
      <c r="G30" s="51" t="s">
        <v>3</v>
      </c>
      <c r="H30" s="53">
        <v>20000</v>
      </c>
      <c r="I30" s="49"/>
      <c r="J30" s="12">
        <v>0.19</v>
      </c>
      <c r="K30" s="50">
        <f t="shared" si="0"/>
        <v>0</v>
      </c>
      <c r="L30" s="50">
        <f t="shared" si="1"/>
        <v>0</v>
      </c>
      <c r="M30" s="133"/>
    </row>
    <row r="31" spans="1:13" ht="36" customHeight="1" x14ac:dyDescent="0.25">
      <c r="A31" s="48">
        <f t="shared" si="2"/>
        <v>24</v>
      </c>
      <c r="B31" s="77" t="s">
        <v>31</v>
      </c>
      <c r="C31" s="78"/>
      <c r="D31" s="79" t="s">
        <v>123</v>
      </c>
      <c r="E31" s="80"/>
      <c r="F31" s="81"/>
      <c r="G31" s="51" t="s">
        <v>3</v>
      </c>
      <c r="H31" s="53">
        <v>20000</v>
      </c>
      <c r="I31" s="49"/>
      <c r="J31" s="12">
        <v>0.19</v>
      </c>
      <c r="K31" s="50">
        <f t="shared" si="0"/>
        <v>0</v>
      </c>
      <c r="L31" s="50">
        <f t="shared" si="1"/>
        <v>0</v>
      </c>
      <c r="M31" s="133"/>
    </row>
    <row r="32" spans="1:13" ht="36" customHeight="1" x14ac:dyDescent="0.25">
      <c r="A32" s="48">
        <f t="shared" si="2"/>
        <v>25</v>
      </c>
      <c r="B32" s="77" t="s">
        <v>32</v>
      </c>
      <c r="C32" s="78"/>
      <c r="D32" s="79" t="s">
        <v>124</v>
      </c>
      <c r="E32" s="80"/>
      <c r="F32" s="81"/>
      <c r="G32" s="51" t="s">
        <v>3</v>
      </c>
      <c r="H32" s="53">
        <v>2000</v>
      </c>
      <c r="I32" s="49"/>
      <c r="J32" s="12">
        <v>0.19</v>
      </c>
      <c r="K32" s="50">
        <f t="shared" si="0"/>
        <v>0</v>
      </c>
      <c r="L32" s="50">
        <f t="shared" si="1"/>
        <v>0</v>
      </c>
      <c r="M32" s="133"/>
    </row>
    <row r="33" spans="1:13" ht="28.5" customHeight="1" x14ac:dyDescent="0.25">
      <c r="A33" s="48">
        <f t="shared" si="2"/>
        <v>26</v>
      </c>
      <c r="B33" s="77" t="s">
        <v>33</v>
      </c>
      <c r="C33" s="78"/>
      <c r="D33" s="79" t="s">
        <v>125</v>
      </c>
      <c r="E33" s="80"/>
      <c r="F33" s="81"/>
      <c r="G33" s="51" t="s">
        <v>3</v>
      </c>
      <c r="H33" s="53">
        <v>20000</v>
      </c>
      <c r="I33" s="49"/>
      <c r="J33" s="12">
        <v>0</v>
      </c>
      <c r="K33" s="50">
        <f t="shared" si="0"/>
        <v>0</v>
      </c>
      <c r="L33" s="50">
        <f t="shared" si="1"/>
        <v>0</v>
      </c>
      <c r="M33" s="133"/>
    </row>
    <row r="34" spans="1:13" ht="28.5" customHeight="1" x14ac:dyDescent="0.25">
      <c r="A34" s="48">
        <f t="shared" si="2"/>
        <v>27</v>
      </c>
      <c r="B34" s="77" t="s">
        <v>34</v>
      </c>
      <c r="C34" s="78"/>
      <c r="D34" s="79" t="s">
        <v>126</v>
      </c>
      <c r="E34" s="80"/>
      <c r="F34" s="81"/>
      <c r="G34" s="51" t="s">
        <v>3</v>
      </c>
      <c r="H34" s="53">
        <v>40000</v>
      </c>
      <c r="I34" s="49"/>
      <c r="J34" s="12">
        <v>0</v>
      </c>
      <c r="K34" s="50">
        <f t="shared" si="0"/>
        <v>0</v>
      </c>
      <c r="L34" s="50">
        <f t="shared" si="1"/>
        <v>0</v>
      </c>
      <c r="M34" s="133"/>
    </row>
    <row r="35" spans="1:13" ht="28.5" customHeight="1" x14ac:dyDescent="0.25">
      <c r="A35" s="48">
        <f t="shared" si="2"/>
        <v>28</v>
      </c>
      <c r="B35" s="77" t="s">
        <v>35</v>
      </c>
      <c r="C35" s="78"/>
      <c r="D35" s="79" t="s">
        <v>127</v>
      </c>
      <c r="E35" s="80"/>
      <c r="F35" s="81"/>
      <c r="G35" s="51" t="s">
        <v>3</v>
      </c>
      <c r="H35" s="53">
        <v>20000</v>
      </c>
      <c r="I35" s="49"/>
      <c r="J35" s="12">
        <v>0.19</v>
      </c>
      <c r="K35" s="50">
        <f t="shared" si="0"/>
        <v>0</v>
      </c>
      <c r="L35" s="50">
        <f t="shared" si="1"/>
        <v>0</v>
      </c>
      <c r="M35" s="133"/>
    </row>
    <row r="36" spans="1:13" ht="28.5" customHeight="1" x14ac:dyDescent="0.25">
      <c r="A36" s="48">
        <f t="shared" si="2"/>
        <v>29</v>
      </c>
      <c r="B36" s="77" t="s">
        <v>36</v>
      </c>
      <c r="C36" s="78"/>
      <c r="D36" s="79" t="s">
        <v>165</v>
      </c>
      <c r="E36" s="80"/>
      <c r="F36" s="81"/>
      <c r="G36" s="51" t="s">
        <v>3</v>
      </c>
      <c r="H36" s="53">
        <v>20000</v>
      </c>
      <c r="I36" s="49"/>
      <c r="J36" s="12">
        <v>0.19</v>
      </c>
      <c r="K36" s="50">
        <f t="shared" si="0"/>
        <v>0</v>
      </c>
      <c r="L36" s="50">
        <f t="shared" si="1"/>
        <v>0</v>
      </c>
      <c r="M36" s="133"/>
    </row>
    <row r="37" spans="1:13" ht="37.5" customHeight="1" x14ac:dyDescent="0.25">
      <c r="A37" s="48">
        <f t="shared" si="2"/>
        <v>30</v>
      </c>
      <c r="B37" s="77" t="s">
        <v>37</v>
      </c>
      <c r="C37" s="78"/>
      <c r="D37" s="79" t="s">
        <v>166</v>
      </c>
      <c r="E37" s="80"/>
      <c r="F37" s="81"/>
      <c r="G37" s="51" t="s">
        <v>3</v>
      </c>
      <c r="H37" s="53">
        <v>20000</v>
      </c>
      <c r="I37" s="49"/>
      <c r="J37" s="12">
        <v>0.19</v>
      </c>
      <c r="K37" s="50">
        <f t="shared" si="0"/>
        <v>0</v>
      </c>
      <c r="L37" s="50">
        <f t="shared" si="1"/>
        <v>0</v>
      </c>
      <c r="M37" s="133"/>
    </row>
    <row r="38" spans="1:13" ht="28.5" customHeight="1" x14ac:dyDescent="0.25">
      <c r="A38" s="48">
        <f t="shared" si="2"/>
        <v>31</v>
      </c>
      <c r="B38" s="77" t="s">
        <v>38</v>
      </c>
      <c r="C38" s="78"/>
      <c r="D38" s="79" t="s">
        <v>128</v>
      </c>
      <c r="E38" s="80"/>
      <c r="F38" s="81"/>
      <c r="G38" s="51" t="s">
        <v>3</v>
      </c>
      <c r="H38" s="53">
        <v>20000</v>
      </c>
      <c r="I38" s="49"/>
      <c r="J38" s="12">
        <v>0.19</v>
      </c>
      <c r="K38" s="50">
        <f t="shared" si="0"/>
        <v>0</v>
      </c>
      <c r="L38" s="50">
        <f t="shared" si="1"/>
        <v>0</v>
      </c>
      <c r="M38" s="133"/>
    </row>
    <row r="39" spans="1:13" ht="38.25" customHeight="1" x14ac:dyDescent="0.25">
      <c r="A39" s="48">
        <f t="shared" si="2"/>
        <v>32</v>
      </c>
      <c r="B39" s="77" t="s">
        <v>39</v>
      </c>
      <c r="C39" s="78"/>
      <c r="D39" s="79" t="s">
        <v>40</v>
      </c>
      <c r="E39" s="80"/>
      <c r="F39" s="81"/>
      <c r="G39" s="51" t="s">
        <v>3</v>
      </c>
      <c r="H39" s="53">
        <v>20000</v>
      </c>
      <c r="I39" s="49"/>
      <c r="J39" s="12">
        <v>0.19</v>
      </c>
      <c r="K39" s="50">
        <f t="shared" si="0"/>
        <v>0</v>
      </c>
      <c r="L39" s="50">
        <f t="shared" si="1"/>
        <v>0</v>
      </c>
      <c r="M39" s="133"/>
    </row>
    <row r="40" spans="1:13" ht="44.25" customHeight="1" x14ac:dyDescent="0.25">
      <c r="A40" s="48">
        <f t="shared" si="2"/>
        <v>33</v>
      </c>
      <c r="B40" s="77" t="s">
        <v>41</v>
      </c>
      <c r="C40" s="78"/>
      <c r="D40" s="79" t="s">
        <v>42</v>
      </c>
      <c r="E40" s="80"/>
      <c r="F40" s="81"/>
      <c r="G40" s="51" t="s">
        <v>3</v>
      </c>
      <c r="H40" s="53">
        <v>1000</v>
      </c>
      <c r="I40" s="49"/>
      <c r="J40" s="12">
        <v>0.19</v>
      </c>
      <c r="K40" s="50">
        <f t="shared" si="0"/>
        <v>0</v>
      </c>
      <c r="L40" s="50">
        <f t="shared" si="1"/>
        <v>0</v>
      </c>
      <c r="M40" s="133"/>
    </row>
    <row r="41" spans="1:13" ht="44.25" customHeight="1" x14ac:dyDescent="0.25">
      <c r="A41" s="48">
        <f t="shared" si="2"/>
        <v>34</v>
      </c>
      <c r="B41" s="77" t="s">
        <v>43</v>
      </c>
      <c r="C41" s="78"/>
      <c r="D41" s="79" t="s">
        <v>44</v>
      </c>
      <c r="E41" s="80"/>
      <c r="F41" s="81"/>
      <c r="G41" s="51" t="s">
        <v>3</v>
      </c>
      <c r="H41" s="53">
        <v>1000</v>
      </c>
      <c r="I41" s="49"/>
      <c r="J41" s="12">
        <v>0.19</v>
      </c>
      <c r="K41" s="50">
        <f t="shared" si="0"/>
        <v>0</v>
      </c>
      <c r="L41" s="50">
        <f t="shared" si="1"/>
        <v>0</v>
      </c>
      <c r="M41" s="133"/>
    </row>
    <row r="42" spans="1:13" ht="32.25" customHeight="1" x14ac:dyDescent="0.25">
      <c r="A42" s="48">
        <f t="shared" si="2"/>
        <v>35</v>
      </c>
      <c r="B42" s="77" t="s">
        <v>45</v>
      </c>
      <c r="C42" s="78"/>
      <c r="D42" s="79" t="s">
        <v>174</v>
      </c>
      <c r="E42" s="80"/>
      <c r="F42" s="81"/>
      <c r="G42" s="51" t="s">
        <v>3</v>
      </c>
      <c r="H42" s="53">
        <v>20000</v>
      </c>
      <c r="I42" s="49"/>
      <c r="J42" s="12">
        <v>0.19</v>
      </c>
      <c r="K42" s="50">
        <f t="shared" si="0"/>
        <v>0</v>
      </c>
      <c r="L42" s="50">
        <f t="shared" si="1"/>
        <v>0</v>
      </c>
      <c r="M42" s="133"/>
    </row>
    <row r="43" spans="1:13" ht="24" customHeight="1" x14ac:dyDescent="0.25">
      <c r="A43" s="48">
        <f t="shared" si="2"/>
        <v>36</v>
      </c>
      <c r="B43" s="77" t="s">
        <v>46</v>
      </c>
      <c r="C43" s="78"/>
      <c r="D43" s="79" t="s">
        <v>47</v>
      </c>
      <c r="E43" s="80"/>
      <c r="F43" s="81"/>
      <c r="G43" s="51" t="s">
        <v>3</v>
      </c>
      <c r="H43" s="53">
        <v>20000</v>
      </c>
      <c r="I43" s="49"/>
      <c r="J43" s="12">
        <v>0.19</v>
      </c>
      <c r="K43" s="50">
        <f t="shared" si="0"/>
        <v>0</v>
      </c>
      <c r="L43" s="50">
        <f t="shared" si="1"/>
        <v>0</v>
      </c>
      <c r="M43" s="133"/>
    </row>
    <row r="44" spans="1:13" ht="24" customHeight="1" x14ac:dyDescent="0.25">
      <c r="A44" s="48">
        <f t="shared" si="2"/>
        <v>37</v>
      </c>
      <c r="B44" s="77" t="s">
        <v>48</v>
      </c>
      <c r="C44" s="78"/>
      <c r="D44" s="79" t="s">
        <v>49</v>
      </c>
      <c r="E44" s="80"/>
      <c r="F44" s="81"/>
      <c r="G44" s="51" t="s">
        <v>3</v>
      </c>
      <c r="H44" s="53">
        <v>20000</v>
      </c>
      <c r="I44" s="49"/>
      <c r="J44" s="12">
        <v>0.19</v>
      </c>
      <c r="K44" s="50">
        <f t="shared" si="0"/>
        <v>0</v>
      </c>
      <c r="L44" s="50">
        <f t="shared" si="1"/>
        <v>0</v>
      </c>
      <c r="M44" s="133"/>
    </row>
    <row r="45" spans="1:13" ht="28.5" customHeight="1" x14ac:dyDescent="0.25">
      <c r="A45" s="48">
        <f t="shared" si="2"/>
        <v>38</v>
      </c>
      <c r="B45" s="77" t="s">
        <v>50</v>
      </c>
      <c r="C45" s="78"/>
      <c r="D45" s="79" t="s">
        <v>129</v>
      </c>
      <c r="E45" s="80"/>
      <c r="F45" s="81"/>
      <c r="G45" s="51" t="s">
        <v>3</v>
      </c>
      <c r="H45" s="53">
        <v>10000</v>
      </c>
      <c r="I45" s="49"/>
      <c r="J45" s="12">
        <v>0.19</v>
      </c>
      <c r="K45" s="50">
        <f t="shared" si="0"/>
        <v>0</v>
      </c>
      <c r="L45" s="50">
        <f t="shared" si="1"/>
        <v>0</v>
      </c>
      <c r="M45" s="133"/>
    </row>
    <row r="46" spans="1:13" ht="48.75" customHeight="1" x14ac:dyDescent="0.25">
      <c r="A46" s="48">
        <f t="shared" si="2"/>
        <v>39</v>
      </c>
      <c r="B46" s="77" t="s">
        <v>51</v>
      </c>
      <c r="C46" s="78"/>
      <c r="D46" s="79" t="s">
        <v>52</v>
      </c>
      <c r="E46" s="80"/>
      <c r="F46" s="81"/>
      <c r="G46" s="51" t="s">
        <v>3</v>
      </c>
      <c r="H46" s="53">
        <v>2000</v>
      </c>
      <c r="I46" s="49"/>
      <c r="J46" s="12">
        <v>0.19</v>
      </c>
      <c r="K46" s="50">
        <f t="shared" si="0"/>
        <v>0</v>
      </c>
      <c r="L46" s="50">
        <f t="shared" si="1"/>
        <v>0</v>
      </c>
      <c r="M46" s="133"/>
    </row>
    <row r="47" spans="1:13" ht="15" customHeight="1" x14ac:dyDescent="0.25">
      <c r="A47" s="48">
        <f t="shared" si="2"/>
        <v>40</v>
      </c>
      <c r="B47" s="77" t="s">
        <v>53</v>
      </c>
      <c r="C47" s="78"/>
      <c r="D47" s="79" t="s">
        <v>54</v>
      </c>
      <c r="E47" s="80"/>
      <c r="F47" s="81"/>
      <c r="G47" s="51" t="s">
        <v>3</v>
      </c>
      <c r="H47" s="53">
        <v>2000</v>
      </c>
      <c r="I47" s="49"/>
      <c r="J47" s="12">
        <v>0.19</v>
      </c>
      <c r="K47" s="50">
        <f t="shared" si="0"/>
        <v>0</v>
      </c>
      <c r="L47" s="50">
        <f t="shared" si="1"/>
        <v>0</v>
      </c>
      <c r="M47" s="133"/>
    </row>
    <row r="48" spans="1:13" ht="49.5" customHeight="1" x14ac:dyDescent="0.25">
      <c r="A48" s="48">
        <f t="shared" si="2"/>
        <v>41</v>
      </c>
      <c r="B48" s="77" t="s">
        <v>55</v>
      </c>
      <c r="C48" s="78"/>
      <c r="D48" s="79" t="s">
        <v>130</v>
      </c>
      <c r="E48" s="80"/>
      <c r="F48" s="81"/>
      <c r="G48" s="51" t="s">
        <v>3</v>
      </c>
      <c r="H48" s="53">
        <v>12000</v>
      </c>
      <c r="I48" s="49"/>
      <c r="J48" s="12">
        <v>0.19</v>
      </c>
      <c r="K48" s="50">
        <f t="shared" si="0"/>
        <v>0</v>
      </c>
      <c r="L48" s="50">
        <f t="shared" si="1"/>
        <v>0</v>
      </c>
      <c r="M48" s="133"/>
    </row>
    <row r="49" spans="1:13" ht="55.5" customHeight="1" x14ac:dyDescent="0.25">
      <c r="A49" s="48">
        <f t="shared" si="2"/>
        <v>42</v>
      </c>
      <c r="B49" s="77" t="s">
        <v>56</v>
      </c>
      <c r="C49" s="78"/>
      <c r="D49" s="79" t="s">
        <v>131</v>
      </c>
      <c r="E49" s="80"/>
      <c r="F49" s="81"/>
      <c r="G49" s="51" t="s">
        <v>3</v>
      </c>
      <c r="H49" s="53">
        <v>2000</v>
      </c>
      <c r="I49" s="49"/>
      <c r="J49" s="12">
        <v>0.19</v>
      </c>
      <c r="K49" s="50">
        <f t="shared" si="0"/>
        <v>0</v>
      </c>
      <c r="L49" s="50">
        <f t="shared" si="1"/>
        <v>0</v>
      </c>
      <c r="M49" s="133"/>
    </row>
    <row r="50" spans="1:13" ht="15" customHeight="1" x14ac:dyDescent="0.25">
      <c r="A50" s="48">
        <f t="shared" si="2"/>
        <v>43</v>
      </c>
      <c r="B50" s="77" t="s">
        <v>13</v>
      </c>
      <c r="C50" s="78"/>
      <c r="D50" s="79" t="s">
        <v>57</v>
      </c>
      <c r="E50" s="80"/>
      <c r="F50" s="81"/>
      <c r="G50" s="51" t="s">
        <v>3</v>
      </c>
      <c r="H50" s="53">
        <v>2000</v>
      </c>
      <c r="I50" s="49"/>
      <c r="J50" s="12">
        <v>0.19</v>
      </c>
      <c r="K50" s="50">
        <f t="shared" si="0"/>
        <v>0</v>
      </c>
      <c r="L50" s="50">
        <f t="shared" si="1"/>
        <v>0</v>
      </c>
      <c r="M50" s="133"/>
    </row>
    <row r="51" spans="1:13" ht="36.75" customHeight="1" x14ac:dyDescent="0.25">
      <c r="A51" s="48">
        <f t="shared" si="2"/>
        <v>44</v>
      </c>
      <c r="B51" s="77" t="s">
        <v>58</v>
      </c>
      <c r="C51" s="78"/>
      <c r="D51" s="79" t="s">
        <v>59</v>
      </c>
      <c r="E51" s="80"/>
      <c r="F51" s="81"/>
      <c r="G51" s="51" t="s">
        <v>3</v>
      </c>
      <c r="H51" s="53">
        <v>2000</v>
      </c>
      <c r="I51" s="49"/>
      <c r="J51" s="12">
        <v>0.19</v>
      </c>
      <c r="K51" s="50">
        <f t="shared" si="0"/>
        <v>0</v>
      </c>
      <c r="L51" s="50">
        <f t="shared" si="1"/>
        <v>0</v>
      </c>
      <c r="M51" s="133"/>
    </row>
    <row r="52" spans="1:13" ht="36.75" customHeight="1" x14ac:dyDescent="0.25">
      <c r="A52" s="48">
        <f t="shared" si="2"/>
        <v>45</v>
      </c>
      <c r="B52" s="77" t="s">
        <v>38</v>
      </c>
      <c r="C52" s="78"/>
      <c r="D52" s="79" t="s">
        <v>132</v>
      </c>
      <c r="E52" s="80"/>
      <c r="F52" s="81"/>
      <c r="G52" s="51" t="s">
        <v>3</v>
      </c>
      <c r="H52" s="53">
        <v>16000</v>
      </c>
      <c r="I52" s="49"/>
      <c r="J52" s="12">
        <v>0.19</v>
      </c>
      <c r="K52" s="50">
        <f t="shared" si="0"/>
        <v>0</v>
      </c>
      <c r="L52" s="50">
        <f t="shared" si="1"/>
        <v>0</v>
      </c>
      <c r="M52" s="133"/>
    </row>
    <row r="53" spans="1:13" ht="15" customHeight="1" x14ac:dyDescent="0.25">
      <c r="A53" s="48">
        <f t="shared" si="2"/>
        <v>46</v>
      </c>
      <c r="B53" s="77" t="s">
        <v>60</v>
      </c>
      <c r="C53" s="78"/>
      <c r="D53" s="79" t="s">
        <v>61</v>
      </c>
      <c r="E53" s="80"/>
      <c r="F53" s="81"/>
      <c r="G53" s="51" t="s">
        <v>3</v>
      </c>
      <c r="H53" s="53">
        <v>2000</v>
      </c>
      <c r="I53" s="49"/>
      <c r="J53" s="12">
        <v>0.19</v>
      </c>
      <c r="K53" s="50">
        <f t="shared" si="0"/>
        <v>0</v>
      </c>
      <c r="L53" s="50">
        <f t="shared" si="1"/>
        <v>0</v>
      </c>
      <c r="M53" s="133"/>
    </row>
    <row r="54" spans="1:13" ht="15" customHeight="1" x14ac:dyDescent="0.25">
      <c r="A54" s="48">
        <f t="shared" si="2"/>
        <v>47</v>
      </c>
      <c r="B54" s="77" t="s">
        <v>62</v>
      </c>
      <c r="C54" s="78"/>
      <c r="D54" s="79" t="s">
        <v>63</v>
      </c>
      <c r="E54" s="80"/>
      <c r="F54" s="81"/>
      <c r="G54" s="51" t="s">
        <v>3</v>
      </c>
      <c r="H54" s="53">
        <v>2000</v>
      </c>
      <c r="I54" s="49"/>
      <c r="J54" s="12">
        <v>0.19</v>
      </c>
      <c r="K54" s="50">
        <f t="shared" si="0"/>
        <v>0</v>
      </c>
      <c r="L54" s="50">
        <f t="shared" si="1"/>
        <v>0</v>
      </c>
      <c r="M54" s="133"/>
    </row>
    <row r="55" spans="1:13" ht="15" customHeight="1" x14ac:dyDescent="0.25">
      <c r="A55" s="48">
        <f t="shared" si="2"/>
        <v>48</v>
      </c>
      <c r="B55" s="77" t="s">
        <v>64</v>
      </c>
      <c r="C55" s="78"/>
      <c r="D55" s="79" t="s">
        <v>65</v>
      </c>
      <c r="E55" s="80"/>
      <c r="F55" s="81"/>
      <c r="G55" s="51" t="s">
        <v>3</v>
      </c>
      <c r="H55" s="53">
        <v>6000</v>
      </c>
      <c r="I55" s="49"/>
      <c r="J55" s="12">
        <v>0.19</v>
      </c>
      <c r="K55" s="50">
        <f t="shared" si="0"/>
        <v>0</v>
      </c>
      <c r="L55" s="50">
        <f t="shared" si="1"/>
        <v>0</v>
      </c>
      <c r="M55" s="133"/>
    </row>
    <row r="56" spans="1:13" ht="15" customHeight="1" x14ac:dyDescent="0.25">
      <c r="A56" s="48">
        <f t="shared" si="2"/>
        <v>49</v>
      </c>
      <c r="B56" s="77" t="s">
        <v>66</v>
      </c>
      <c r="C56" s="78"/>
      <c r="D56" s="79" t="s">
        <v>67</v>
      </c>
      <c r="E56" s="80"/>
      <c r="F56" s="81"/>
      <c r="G56" s="51" t="s">
        <v>3</v>
      </c>
      <c r="H56" s="53">
        <v>2000</v>
      </c>
      <c r="I56" s="49"/>
      <c r="J56" s="12">
        <v>0.19</v>
      </c>
      <c r="K56" s="50">
        <f t="shared" si="0"/>
        <v>0</v>
      </c>
      <c r="L56" s="50">
        <f t="shared" si="1"/>
        <v>0</v>
      </c>
      <c r="M56" s="133"/>
    </row>
    <row r="57" spans="1:13" ht="36.75" customHeight="1" x14ac:dyDescent="0.25">
      <c r="A57" s="48">
        <f>+A56+1</f>
        <v>50</v>
      </c>
      <c r="B57" s="77" t="s">
        <v>68</v>
      </c>
      <c r="C57" s="78"/>
      <c r="D57" s="79" t="s">
        <v>133</v>
      </c>
      <c r="E57" s="80"/>
      <c r="F57" s="81"/>
      <c r="G57" s="51" t="s">
        <v>3</v>
      </c>
      <c r="H57" s="53">
        <v>2000</v>
      </c>
      <c r="I57" s="49"/>
      <c r="J57" s="12">
        <v>0.19</v>
      </c>
      <c r="K57" s="50">
        <f t="shared" si="0"/>
        <v>0</v>
      </c>
      <c r="L57" s="50">
        <f t="shared" si="1"/>
        <v>0</v>
      </c>
      <c r="M57" s="133"/>
    </row>
    <row r="58" spans="1:13" ht="15" customHeight="1" x14ac:dyDescent="0.25">
      <c r="A58" s="48">
        <f t="shared" si="2"/>
        <v>51</v>
      </c>
      <c r="B58" s="77" t="s">
        <v>69</v>
      </c>
      <c r="C58" s="78"/>
      <c r="D58" s="83" t="s">
        <v>70</v>
      </c>
      <c r="E58" s="84"/>
      <c r="F58" s="85"/>
      <c r="G58" s="51" t="s">
        <v>3</v>
      </c>
      <c r="H58" s="53">
        <v>200</v>
      </c>
      <c r="I58" s="49"/>
      <c r="J58" s="12">
        <v>0</v>
      </c>
      <c r="K58" s="50">
        <f t="shared" si="0"/>
        <v>0</v>
      </c>
      <c r="L58" s="50">
        <f t="shared" si="1"/>
        <v>0</v>
      </c>
      <c r="M58" s="133"/>
    </row>
    <row r="59" spans="1:13" s="126" customFormat="1" ht="28.5" customHeight="1" x14ac:dyDescent="0.25">
      <c r="A59" s="48">
        <f t="shared" si="2"/>
        <v>52</v>
      </c>
      <c r="B59" s="77" t="s">
        <v>69</v>
      </c>
      <c r="C59" s="78"/>
      <c r="D59" s="122" t="s">
        <v>71</v>
      </c>
      <c r="E59" s="123"/>
      <c r="F59" s="124"/>
      <c r="G59" s="51" t="s">
        <v>3</v>
      </c>
      <c r="H59" s="53">
        <v>200</v>
      </c>
      <c r="I59" s="125"/>
      <c r="J59" s="12">
        <v>0</v>
      </c>
      <c r="K59" s="50">
        <f t="shared" si="0"/>
        <v>0</v>
      </c>
      <c r="L59" s="50">
        <f t="shared" si="1"/>
        <v>0</v>
      </c>
      <c r="M59" s="134"/>
    </row>
    <row r="60" spans="1:13" s="126" customFormat="1" ht="28.5" customHeight="1" x14ac:dyDescent="0.25">
      <c r="A60" s="48">
        <f t="shared" si="2"/>
        <v>53</v>
      </c>
      <c r="B60" s="77" t="s">
        <v>69</v>
      </c>
      <c r="C60" s="78"/>
      <c r="D60" s="122" t="s">
        <v>72</v>
      </c>
      <c r="E60" s="123"/>
      <c r="F60" s="124"/>
      <c r="G60" s="51" t="s">
        <v>3</v>
      </c>
      <c r="H60" s="53">
        <v>200</v>
      </c>
      <c r="I60" s="125"/>
      <c r="J60" s="12">
        <v>0</v>
      </c>
      <c r="K60" s="50">
        <f t="shared" si="0"/>
        <v>0</v>
      </c>
      <c r="L60" s="50">
        <f t="shared" si="1"/>
        <v>0</v>
      </c>
      <c r="M60" s="134"/>
    </row>
    <row r="61" spans="1:13" ht="29.25" customHeight="1" x14ac:dyDescent="0.25">
      <c r="A61" s="48">
        <f t="shared" si="2"/>
        <v>54</v>
      </c>
      <c r="B61" s="77" t="s">
        <v>69</v>
      </c>
      <c r="C61" s="78"/>
      <c r="D61" s="93" t="s">
        <v>73</v>
      </c>
      <c r="E61" s="94"/>
      <c r="F61" s="95"/>
      <c r="G61" s="51" t="s">
        <v>3</v>
      </c>
      <c r="H61" s="53">
        <v>200</v>
      </c>
      <c r="I61" s="49"/>
      <c r="J61" s="12">
        <v>0</v>
      </c>
      <c r="K61" s="50">
        <f t="shared" si="0"/>
        <v>0</v>
      </c>
      <c r="L61" s="50">
        <f t="shared" si="1"/>
        <v>0</v>
      </c>
      <c r="M61" s="133"/>
    </row>
    <row r="62" spans="1:13" x14ac:dyDescent="0.25">
      <c r="A62" s="48">
        <f t="shared" si="2"/>
        <v>55</v>
      </c>
      <c r="B62" s="77" t="s">
        <v>69</v>
      </c>
      <c r="C62" s="78"/>
      <c r="D62" s="93" t="s">
        <v>74</v>
      </c>
      <c r="E62" s="94"/>
      <c r="F62" s="95"/>
      <c r="G62" s="51" t="s">
        <v>3</v>
      </c>
      <c r="H62" s="53">
        <v>200</v>
      </c>
      <c r="I62" s="49"/>
      <c r="J62" s="12">
        <v>0</v>
      </c>
      <c r="K62" s="50">
        <f t="shared" si="0"/>
        <v>0</v>
      </c>
      <c r="L62" s="50">
        <f t="shared" si="1"/>
        <v>0</v>
      </c>
      <c r="M62" s="133"/>
    </row>
    <row r="63" spans="1:13" ht="38.25" customHeight="1" x14ac:dyDescent="0.25">
      <c r="A63" s="48">
        <f t="shared" si="2"/>
        <v>56</v>
      </c>
      <c r="B63" s="77" t="s">
        <v>69</v>
      </c>
      <c r="C63" s="78"/>
      <c r="D63" s="93" t="s">
        <v>167</v>
      </c>
      <c r="E63" s="94"/>
      <c r="F63" s="95"/>
      <c r="G63" s="51" t="s">
        <v>3</v>
      </c>
      <c r="H63" s="53">
        <v>200</v>
      </c>
      <c r="I63" s="49"/>
      <c r="J63" s="12">
        <v>0</v>
      </c>
      <c r="K63" s="50">
        <f t="shared" si="0"/>
        <v>0</v>
      </c>
      <c r="L63" s="50">
        <f t="shared" si="1"/>
        <v>0</v>
      </c>
      <c r="M63" s="133"/>
    </row>
    <row r="64" spans="1:13" ht="18.75" customHeight="1" x14ac:dyDescent="0.25">
      <c r="A64" s="48">
        <f t="shared" si="2"/>
        <v>57</v>
      </c>
      <c r="B64" s="77" t="s">
        <v>69</v>
      </c>
      <c r="C64" s="78"/>
      <c r="D64" s="93" t="s">
        <v>75</v>
      </c>
      <c r="E64" s="94"/>
      <c r="F64" s="95"/>
      <c r="G64" s="51" t="s">
        <v>3</v>
      </c>
      <c r="H64" s="53">
        <v>200</v>
      </c>
      <c r="I64" s="49"/>
      <c r="J64" s="12">
        <v>0</v>
      </c>
      <c r="K64" s="50">
        <f t="shared" si="0"/>
        <v>0</v>
      </c>
      <c r="L64" s="50">
        <f t="shared" si="1"/>
        <v>0</v>
      </c>
      <c r="M64" s="133"/>
    </row>
    <row r="65" spans="1:13" ht="24" customHeight="1" x14ac:dyDescent="0.25">
      <c r="A65" s="48">
        <f t="shared" si="2"/>
        <v>58</v>
      </c>
      <c r="B65" s="77" t="s">
        <v>69</v>
      </c>
      <c r="C65" s="78"/>
      <c r="D65" s="89" t="s">
        <v>76</v>
      </c>
      <c r="E65" s="89"/>
      <c r="F65" s="89"/>
      <c r="G65" s="51" t="s">
        <v>3</v>
      </c>
      <c r="H65" s="53">
        <v>200</v>
      </c>
      <c r="I65" s="49"/>
      <c r="J65" s="12">
        <v>0</v>
      </c>
      <c r="K65" s="50">
        <f t="shared" si="0"/>
        <v>0</v>
      </c>
      <c r="L65" s="50">
        <f t="shared" si="1"/>
        <v>0</v>
      </c>
      <c r="M65" s="133"/>
    </row>
    <row r="66" spans="1:13" ht="30" customHeight="1" x14ac:dyDescent="0.25">
      <c r="A66" s="48">
        <f t="shared" si="2"/>
        <v>59</v>
      </c>
      <c r="B66" s="77" t="s">
        <v>69</v>
      </c>
      <c r="C66" s="78"/>
      <c r="D66" s="90" t="s">
        <v>77</v>
      </c>
      <c r="E66" s="91"/>
      <c r="F66" s="92"/>
      <c r="G66" s="51" t="s">
        <v>3</v>
      </c>
      <c r="H66" s="53">
        <v>200</v>
      </c>
      <c r="I66" s="49"/>
      <c r="J66" s="12">
        <v>0</v>
      </c>
      <c r="K66" s="50">
        <f t="shared" si="0"/>
        <v>0</v>
      </c>
      <c r="L66" s="50">
        <f t="shared" si="1"/>
        <v>0</v>
      </c>
      <c r="M66" s="133"/>
    </row>
    <row r="67" spans="1:13" ht="19.5" customHeight="1" x14ac:dyDescent="0.25">
      <c r="A67" s="48">
        <f t="shared" si="2"/>
        <v>60</v>
      </c>
      <c r="B67" s="77" t="s">
        <v>69</v>
      </c>
      <c r="C67" s="78"/>
      <c r="D67" s="93" t="s">
        <v>78</v>
      </c>
      <c r="E67" s="94"/>
      <c r="F67" s="95"/>
      <c r="G67" s="51" t="s">
        <v>3</v>
      </c>
      <c r="H67" s="53">
        <v>200</v>
      </c>
      <c r="I67" s="49"/>
      <c r="J67" s="12">
        <v>0</v>
      </c>
      <c r="K67" s="50">
        <f t="shared" si="0"/>
        <v>0</v>
      </c>
      <c r="L67" s="50">
        <f t="shared" si="1"/>
        <v>0</v>
      </c>
      <c r="M67" s="133"/>
    </row>
    <row r="68" spans="1:13" ht="18" customHeight="1" x14ac:dyDescent="0.25">
      <c r="A68" s="48">
        <f t="shared" si="2"/>
        <v>61</v>
      </c>
      <c r="B68" s="77" t="s">
        <v>69</v>
      </c>
      <c r="C68" s="78"/>
      <c r="D68" s="86" t="s">
        <v>79</v>
      </c>
      <c r="E68" s="87"/>
      <c r="F68" s="88"/>
      <c r="G68" s="51" t="s">
        <v>3</v>
      </c>
      <c r="H68" s="53">
        <v>200</v>
      </c>
      <c r="I68" s="49"/>
      <c r="J68" s="12">
        <v>0</v>
      </c>
      <c r="K68" s="50">
        <f t="shared" si="0"/>
        <v>0</v>
      </c>
      <c r="L68" s="50">
        <f t="shared" si="1"/>
        <v>0</v>
      </c>
      <c r="M68" s="133"/>
    </row>
    <row r="69" spans="1:13" ht="15.75" customHeight="1" x14ac:dyDescent="0.25">
      <c r="A69" s="48">
        <f t="shared" si="2"/>
        <v>62</v>
      </c>
      <c r="B69" s="77" t="s">
        <v>69</v>
      </c>
      <c r="C69" s="78"/>
      <c r="D69" s="86" t="s">
        <v>80</v>
      </c>
      <c r="E69" s="87"/>
      <c r="F69" s="88"/>
      <c r="G69" s="51" t="s">
        <v>3</v>
      </c>
      <c r="H69" s="53">
        <v>200</v>
      </c>
      <c r="I69" s="49"/>
      <c r="J69" s="12">
        <v>0</v>
      </c>
      <c r="K69" s="50">
        <f t="shared" si="0"/>
        <v>0</v>
      </c>
      <c r="L69" s="50">
        <f t="shared" si="1"/>
        <v>0</v>
      </c>
      <c r="M69" s="133"/>
    </row>
    <row r="70" spans="1:13" ht="26.25" customHeight="1" x14ac:dyDescent="0.25">
      <c r="A70" s="48">
        <f t="shared" si="2"/>
        <v>63</v>
      </c>
      <c r="B70" s="77" t="s">
        <v>69</v>
      </c>
      <c r="C70" s="78"/>
      <c r="D70" s="93" t="s">
        <v>81</v>
      </c>
      <c r="E70" s="94"/>
      <c r="F70" s="95"/>
      <c r="G70" s="51" t="s">
        <v>3</v>
      </c>
      <c r="H70" s="53">
        <v>200</v>
      </c>
      <c r="I70" s="49"/>
      <c r="J70" s="12">
        <v>0</v>
      </c>
      <c r="K70" s="50">
        <f t="shared" si="0"/>
        <v>0</v>
      </c>
      <c r="L70" s="50">
        <f t="shared" si="1"/>
        <v>0</v>
      </c>
      <c r="M70" s="133"/>
    </row>
    <row r="71" spans="1:13" ht="18" customHeight="1" x14ac:dyDescent="0.25">
      <c r="A71" s="48">
        <f t="shared" si="2"/>
        <v>64</v>
      </c>
      <c r="B71" s="77" t="s">
        <v>69</v>
      </c>
      <c r="C71" s="78"/>
      <c r="D71" s="86" t="s">
        <v>82</v>
      </c>
      <c r="E71" s="87"/>
      <c r="F71" s="88"/>
      <c r="G71" s="51" t="s">
        <v>3</v>
      </c>
      <c r="H71" s="53">
        <v>200</v>
      </c>
      <c r="I71" s="49"/>
      <c r="J71" s="12">
        <v>0</v>
      </c>
      <c r="K71" s="50">
        <f t="shared" ref="K71:K108" si="3">I71+(I71*J71)</f>
        <v>0</v>
      </c>
      <c r="L71" s="50">
        <f t="shared" si="1"/>
        <v>0</v>
      </c>
      <c r="M71" s="133"/>
    </row>
    <row r="72" spans="1:13" ht="19.5" customHeight="1" x14ac:dyDescent="0.25">
      <c r="A72" s="48">
        <f t="shared" si="2"/>
        <v>65</v>
      </c>
      <c r="B72" s="77" t="s">
        <v>69</v>
      </c>
      <c r="C72" s="78"/>
      <c r="D72" s="86" t="s">
        <v>83</v>
      </c>
      <c r="E72" s="87"/>
      <c r="F72" s="88"/>
      <c r="G72" s="51" t="s">
        <v>3</v>
      </c>
      <c r="H72" s="53">
        <v>200</v>
      </c>
      <c r="I72" s="49"/>
      <c r="J72" s="12">
        <v>0</v>
      </c>
      <c r="K72" s="50">
        <f t="shared" si="3"/>
        <v>0</v>
      </c>
      <c r="L72" s="50">
        <f t="shared" si="1"/>
        <v>0</v>
      </c>
      <c r="M72" s="133"/>
    </row>
    <row r="73" spans="1:13" ht="14.25" customHeight="1" x14ac:dyDescent="0.25">
      <c r="A73" s="48">
        <f t="shared" ref="A73:A108" si="4">+A72+1</f>
        <v>66</v>
      </c>
      <c r="B73" s="77" t="s">
        <v>69</v>
      </c>
      <c r="C73" s="78"/>
      <c r="D73" s="86" t="s">
        <v>84</v>
      </c>
      <c r="E73" s="87"/>
      <c r="F73" s="88"/>
      <c r="G73" s="51" t="s">
        <v>3</v>
      </c>
      <c r="H73" s="53">
        <v>200</v>
      </c>
      <c r="I73" s="49"/>
      <c r="J73" s="12">
        <v>0</v>
      </c>
      <c r="K73" s="50">
        <f t="shared" si="3"/>
        <v>0</v>
      </c>
      <c r="L73" s="50">
        <f t="shared" si="1"/>
        <v>0</v>
      </c>
      <c r="M73" s="133"/>
    </row>
    <row r="74" spans="1:13" ht="14.25" customHeight="1" x14ac:dyDescent="0.25">
      <c r="A74" s="48">
        <f t="shared" si="4"/>
        <v>67</v>
      </c>
      <c r="B74" s="77" t="s">
        <v>69</v>
      </c>
      <c r="C74" s="78"/>
      <c r="D74" s="86" t="s">
        <v>85</v>
      </c>
      <c r="E74" s="87"/>
      <c r="F74" s="88"/>
      <c r="G74" s="51" t="s">
        <v>3</v>
      </c>
      <c r="H74" s="53">
        <v>200</v>
      </c>
      <c r="I74" s="49"/>
      <c r="J74" s="12">
        <v>0</v>
      </c>
      <c r="K74" s="50">
        <f t="shared" si="3"/>
        <v>0</v>
      </c>
      <c r="L74" s="50">
        <f t="shared" si="1"/>
        <v>0</v>
      </c>
      <c r="M74" s="133"/>
    </row>
    <row r="75" spans="1:13" ht="19.5" customHeight="1" x14ac:dyDescent="0.25">
      <c r="A75" s="48">
        <f t="shared" si="4"/>
        <v>68</v>
      </c>
      <c r="B75" s="77" t="s">
        <v>69</v>
      </c>
      <c r="C75" s="78"/>
      <c r="D75" s="86" t="s">
        <v>86</v>
      </c>
      <c r="E75" s="87"/>
      <c r="F75" s="88"/>
      <c r="G75" s="51" t="s">
        <v>3</v>
      </c>
      <c r="H75" s="53">
        <v>200</v>
      </c>
      <c r="I75" s="49"/>
      <c r="J75" s="12">
        <v>0</v>
      </c>
      <c r="K75" s="50">
        <f t="shared" si="3"/>
        <v>0</v>
      </c>
      <c r="L75" s="50">
        <f t="shared" si="1"/>
        <v>0</v>
      </c>
      <c r="M75" s="133"/>
    </row>
    <row r="76" spans="1:13" ht="31.5" customHeight="1" x14ac:dyDescent="0.25">
      <c r="A76" s="48">
        <f t="shared" si="4"/>
        <v>69</v>
      </c>
      <c r="B76" s="77" t="s">
        <v>69</v>
      </c>
      <c r="C76" s="78"/>
      <c r="D76" s="127" t="s">
        <v>87</v>
      </c>
      <c r="E76" s="128"/>
      <c r="F76" s="129"/>
      <c r="G76" s="51" t="s">
        <v>3</v>
      </c>
      <c r="H76" s="53">
        <v>200</v>
      </c>
      <c r="I76" s="49"/>
      <c r="J76" s="12">
        <v>0</v>
      </c>
      <c r="K76" s="50">
        <f t="shared" si="3"/>
        <v>0</v>
      </c>
      <c r="L76" s="50">
        <f t="shared" si="1"/>
        <v>0</v>
      </c>
      <c r="M76" s="133"/>
    </row>
    <row r="77" spans="1:13" ht="21" customHeight="1" x14ac:dyDescent="0.25">
      <c r="A77" s="48">
        <f t="shared" si="4"/>
        <v>70</v>
      </c>
      <c r="B77" s="77" t="s">
        <v>69</v>
      </c>
      <c r="C77" s="78"/>
      <c r="D77" s="86" t="s">
        <v>88</v>
      </c>
      <c r="E77" s="87"/>
      <c r="F77" s="88"/>
      <c r="G77" s="51" t="s">
        <v>3</v>
      </c>
      <c r="H77" s="53">
        <v>200</v>
      </c>
      <c r="I77" s="49"/>
      <c r="J77" s="12">
        <v>0</v>
      </c>
      <c r="K77" s="50">
        <f t="shared" si="3"/>
        <v>0</v>
      </c>
      <c r="L77" s="50">
        <f t="shared" si="1"/>
        <v>0</v>
      </c>
      <c r="M77" s="133"/>
    </row>
    <row r="78" spans="1:13" ht="17.25" customHeight="1" x14ac:dyDescent="0.25">
      <c r="A78" s="48">
        <f t="shared" si="4"/>
        <v>71</v>
      </c>
      <c r="B78" s="77" t="s">
        <v>69</v>
      </c>
      <c r="C78" s="78"/>
      <c r="D78" s="93" t="s">
        <v>89</v>
      </c>
      <c r="E78" s="94"/>
      <c r="F78" s="95"/>
      <c r="G78" s="51" t="s">
        <v>3</v>
      </c>
      <c r="H78" s="53">
        <v>200</v>
      </c>
      <c r="I78" s="49"/>
      <c r="J78" s="12">
        <v>0</v>
      </c>
      <c r="K78" s="50">
        <f t="shared" si="3"/>
        <v>0</v>
      </c>
      <c r="L78" s="50">
        <f t="shared" si="1"/>
        <v>0</v>
      </c>
      <c r="M78" s="133"/>
    </row>
    <row r="79" spans="1:13" ht="12.75" customHeight="1" x14ac:dyDescent="0.25">
      <c r="A79" s="48">
        <f t="shared" si="4"/>
        <v>72</v>
      </c>
      <c r="B79" s="77" t="s">
        <v>69</v>
      </c>
      <c r="C79" s="78"/>
      <c r="D79" s="96" t="s">
        <v>90</v>
      </c>
      <c r="E79" s="97"/>
      <c r="F79" s="98"/>
      <c r="G79" s="51" t="s">
        <v>3</v>
      </c>
      <c r="H79" s="53">
        <v>200</v>
      </c>
      <c r="I79" s="49"/>
      <c r="J79" s="12">
        <v>0</v>
      </c>
      <c r="K79" s="50">
        <f t="shared" si="3"/>
        <v>0</v>
      </c>
      <c r="L79" s="50">
        <f t="shared" si="1"/>
        <v>0</v>
      </c>
      <c r="M79" s="133"/>
    </row>
    <row r="80" spans="1:13" ht="15.75" customHeight="1" x14ac:dyDescent="0.25">
      <c r="A80" s="48">
        <f t="shared" si="4"/>
        <v>73</v>
      </c>
      <c r="B80" s="77" t="s">
        <v>69</v>
      </c>
      <c r="C80" s="78"/>
      <c r="D80" s="96" t="s">
        <v>91</v>
      </c>
      <c r="E80" s="97"/>
      <c r="F80" s="98"/>
      <c r="G80" s="51" t="s">
        <v>3</v>
      </c>
      <c r="H80" s="53">
        <v>200</v>
      </c>
      <c r="I80" s="49"/>
      <c r="J80" s="12">
        <v>0</v>
      </c>
      <c r="K80" s="50">
        <f t="shared" si="3"/>
        <v>0</v>
      </c>
      <c r="L80" s="50">
        <f t="shared" si="1"/>
        <v>0</v>
      </c>
      <c r="M80" s="133"/>
    </row>
    <row r="81" spans="1:13" ht="19.5" customHeight="1" x14ac:dyDescent="0.25">
      <c r="A81" s="48">
        <f t="shared" si="4"/>
        <v>74</v>
      </c>
      <c r="B81" s="77" t="s">
        <v>69</v>
      </c>
      <c r="C81" s="78"/>
      <c r="D81" s="96" t="s">
        <v>92</v>
      </c>
      <c r="E81" s="97"/>
      <c r="F81" s="98"/>
      <c r="G81" s="51" t="s">
        <v>3</v>
      </c>
      <c r="H81" s="53">
        <v>200</v>
      </c>
      <c r="I81" s="49"/>
      <c r="J81" s="12">
        <v>0</v>
      </c>
      <c r="K81" s="50">
        <f t="shared" si="3"/>
        <v>0</v>
      </c>
      <c r="L81" s="50">
        <f t="shared" si="1"/>
        <v>0</v>
      </c>
      <c r="M81" s="133"/>
    </row>
    <row r="82" spans="1:13" ht="19.5" customHeight="1" x14ac:dyDescent="0.25">
      <c r="A82" s="48">
        <f t="shared" si="4"/>
        <v>75</v>
      </c>
      <c r="B82" s="77" t="s">
        <v>69</v>
      </c>
      <c r="C82" s="78"/>
      <c r="D82" s="99" t="s">
        <v>93</v>
      </c>
      <c r="E82" s="100"/>
      <c r="F82" s="101"/>
      <c r="G82" s="51" t="s">
        <v>3</v>
      </c>
      <c r="H82" s="53">
        <v>200</v>
      </c>
      <c r="I82" s="49"/>
      <c r="J82" s="12">
        <v>0</v>
      </c>
      <c r="K82" s="50">
        <f t="shared" si="3"/>
        <v>0</v>
      </c>
      <c r="L82" s="50">
        <f t="shared" si="1"/>
        <v>0</v>
      </c>
      <c r="M82" s="133"/>
    </row>
    <row r="83" spans="1:13" ht="19.5" customHeight="1" x14ac:dyDescent="0.25">
      <c r="A83" s="48">
        <f t="shared" si="4"/>
        <v>76</v>
      </c>
      <c r="B83" s="77" t="s">
        <v>69</v>
      </c>
      <c r="C83" s="78"/>
      <c r="D83" s="99" t="s">
        <v>94</v>
      </c>
      <c r="E83" s="100"/>
      <c r="F83" s="101"/>
      <c r="G83" s="51" t="s">
        <v>3</v>
      </c>
      <c r="H83" s="53">
        <v>200</v>
      </c>
      <c r="I83" s="49"/>
      <c r="J83" s="12">
        <v>0</v>
      </c>
      <c r="K83" s="50">
        <f t="shared" si="3"/>
        <v>0</v>
      </c>
      <c r="L83" s="50">
        <f t="shared" si="1"/>
        <v>0</v>
      </c>
      <c r="M83" s="133"/>
    </row>
    <row r="84" spans="1:13" ht="19.5" customHeight="1" x14ac:dyDescent="0.25">
      <c r="A84" s="48">
        <f t="shared" si="4"/>
        <v>77</v>
      </c>
      <c r="B84" s="77" t="s">
        <v>69</v>
      </c>
      <c r="C84" s="78"/>
      <c r="D84" s="99" t="s">
        <v>95</v>
      </c>
      <c r="E84" s="100"/>
      <c r="F84" s="101"/>
      <c r="G84" s="51" t="s">
        <v>3</v>
      </c>
      <c r="H84" s="53">
        <v>200</v>
      </c>
      <c r="I84" s="49"/>
      <c r="J84" s="12">
        <v>0</v>
      </c>
      <c r="K84" s="50">
        <f t="shared" si="3"/>
        <v>0</v>
      </c>
      <c r="L84" s="50">
        <f t="shared" si="1"/>
        <v>0</v>
      </c>
      <c r="M84" s="133"/>
    </row>
    <row r="85" spans="1:13" ht="19.5" customHeight="1" x14ac:dyDescent="0.25">
      <c r="A85" s="48">
        <f t="shared" si="4"/>
        <v>78</v>
      </c>
      <c r="B85" s="77" t="s">
        <v>69</v>
      </c>
      <c r="C85" s="78"/>
      <c r="D85" s="99" t="s">
        <v>96</v>
      </c>
      <c r="E85" s="100"/>
      <c r="F85" s="101"/>
      <c r="G85" s="51" t="s">
        <v>3</v>
      </c>
      <c r="H85" s="53">
        <v>200</v>
      </c>
      <c r="I85" s="49"/>
      <c r="J85" s="12">
        <v>0</v>
      </c>
      <c r="K85" s="50">
        <f t="shared" si="3"/>
        <v>0</v>
      </c>
      <c r="L85" s="50">
        <f t="shared" si="1"/>
        <v>0</v>
      </c>
      <c r="M85" s="133"/>
    </row>
    <row r="86" spans="1:13" ht="19.5" customHeight="1" x14ac:dyDescent="0.25">
      <c r="A86" s="48">
        <f t="shared" si="4"/>
        <v>79</v>
      </c>
      <c r="B86" s="77" t="s">
        <v>69</v>
      </c>
      <c r="C86" s="78"/>
      <c r="D86" s="102" t="s">
        <v>97</v>
      </c>
      <c r="E86" s="103"/>
      <c r="F86" s="104"/>
      <c r="G86" s="51" t="s">
        <v>3</v>
      </c>
      <c r="H86" s="53">
        <v>200</v>
      </c>
      <c r="I86" s="49"/>
      <c r="J86" s="12">
        <v>0</v>
      </c>
      <c r="K86" s="50">
        <f t="shared" si="3"/>
        <v>0</v>
      </c>
      <c r="L86" s="50">
        <f t="shared" si="1"/>
        <v>0</v>
      </c>
      <c r="M86" s="133"/>
    </row>
    <row r="87" spans="1:13" ht="19.5" customHeight="1" x14ac:dyDescent="0.25">
      <c r="A87" s="48">
        <f t="shared" si="4"/>
        <v>80</v>
      </c>
      <c r="B87" s="77" t="s">
        <v>69</v>
      </c>
      <c r="C87" s="78"/>
      <c r="D87" s="102" t="s">
        <v>98</v>
      </c>
      <c r="E87" s="103"/>
      <c r="F87" s="104"/>
      <c r="G87" s="51" t="s">
        <v>3</v>
      </c>
      <c r="H87" s="53">
        <v>200</v>
      </c>
      <c r="I87" s="49"/>
      <c r="J87" s="12">
        <v>0</v>
      </c>
      <c r="K87" s="50">
        <f t="shared" si="3"/>
        <v>0</v>
      </c>
      <c r="L87" s="50">
        <f t="shared" si="1"/>
        <v>0</v>
      </c>
      <c r="M87" s="133"/>
    </row>
    <row r="88" spans="1:13" ht="18" customHeight="1" x14ac:dyDescent="0.25">
      <c r="A88" s="48">
        <f t="shared" si="4"/>
        <v>81</v>
      </c>
      <c r="B88" s="77" t="s">
        <v>69</v>
      </c>
      <c r="C88" s="78"/>
      <c r="D88" s="102" t="s">
        <v>99</v>
      </c>
      <c r="E88" s="103"/>
      <c r="F88" s="104"/>
      <c r="G88" s="51" t="s">
        <v>3</v>
      </c>
      <c r="H88" s="53">
        <v>200</v>
      </c>
      <c r="I88" s="49"/>
      <c r="J88" s="12">
        <v>0</v>
      </c>
      <c r="K88" s="50">
        <f t="shared" si="3"/>
        <v>0</v>
      </c>
      <c r="L88" s="50">
        <f t="shared" si="1"/>
        <v>0</v>
      </c>
      <c r="M88" s="133"/>
    </row>
    <row r="89" spans="1:13" x14ac:dyDescent="0.25">
      <c r="A89" s="48">
        <f t="shared" si="4"/>
        <v>82</v>
      </c>
      <c r="B89" s="77" t="s">
        <v>69</v>
      </c>
      <c r="C89" s="78"/>
      <c r="D89" s="102" t="s">
        <v>100</v>
      </c>
      <c r="E89" s="103"/>
      <c r="F89" s="104"/>
      <c r="G89" s="51" t="s">
        <v>3</v>
      </c>
      <c r="H89" s="53">
        <v>200</v>
      </c>
      <c r="I89" s="49"/>
      <c r="J89" s="12">
        <v>0</v>
      </c>
      <c r="K89" s="50">
        <f t="shared" si="3"/>
        <v>0</v>
      </c>
      <c r="L89" s="50">
        <f t="shared" si="1"/>
        <v>0</v>
      </c>
      <c r="M89" s="133"/>
    </row>
    <row r="90" spans="1:13" x14ac:dyDescent="0.25">
      <c r="A90" s="48">
        <f t="shared" si="4"/>
        <v>83</v>
      </c>
      <c r="B90" s="77" t="s">
        <v>69</v>
      </c>
      <c r="C90" s="78"/>
      <c r="D90" s="102" t="s">
        <v>101</v>
      </c>
      <c r="E90" s="103"/>
      <c r="F90" s="104"/>
      <c r="G90" s="51" t="s">
        <v>3</v>
      </c>
      <c r="H90" s="53">
        <v>200</v>
      </c>
      <c r="I90" s="49"/>
      <c r="J90" s="12">
        <v>0</v>
      </c>
      <c r="K90" s="50">
        <f t="shared" si="3"/>
        <v>0</v>
      </c>
      <c r="L90" s="50">
        <f t="shared" si="1"/>
        <v>0</v>
      </c>
      <c r="M90" s="133"/>
    </row>
    <row r="91" spans="1:13" x14ac:dyDescent="0.25">
      <c r="A91" s="48">
        <f t="shared" si="4"/>
        <v>84</v>
      </c>
      <c r="B91" s="77" t="s">
        <v>69</v>
      </c>
      <c r="C91" s="78"/>
      <c r="D91" s="102" t="s">
        <v>102</v>
      </c>
      <c r="E91" s="103"/>
      <c r="F91" s="104"/>
      <c r="G91" s="51" t="s">
        <v>3</v>
      </c>
      <c r="H91" s="53">
        <v>200</v>
      </c>
      <c r="I91" s="49"/>
      <c r="J91" s="12">
        <v>0</v>
      </c>
      <c r="K91" s="50">
        <f t="shared" si="3"/>
        <v>0</v>
      </c>
      <c r="L91" s="50">
        <f t="shared" si="1"/>
        <v>0</v>
      </c>
      <c r="M91" s="133"/>
    </row>
    <row r="92" spans="1:13" x14ac:dyDescent="0.25">
      <c r="A92" s="48">
        <f t="shared" si="4"/>
        <v>85</v>
      </c>
      <c r="B92" s="77" t="s">
        <v>69</v>
      </c>
      <c r="C92" s="78"/>
      <c r="D92" s="102" t="s">
        <v>103</v>
      </c>
      <c r="E92" s="103"/>
      <c r="F92" s="104"/>
      <c r="G92" s="51" t="s">
        <v>3</v>
      </c>
      <c r="H92" s="53">
        <v>200</v>
      </c>
      <c r="I92" s="49"/>
      <c r="J92" s="12">
        <v>0</v>
      </c>
      <c r="K92" s="50">
        <f t="shared" si="3"/>
        <v>0</v>
      </c>
      <c r="L92" s="50">
        <f t="shared" si="1"/>
        <v>0</v>
      </c>
      <c r="M92" s="133"/>
    </row>
    <row r="93" spans="1:13" x14ac:dyDescent="0.25">
      <c r="A93" s="48">
        <f t="shared" si="4"/>
        <v>86</v>
      </c>
      <c r="B93" s="77" t="s">
        <v>69</v>
      </c>
      <c r="C93" s="78"/>
      <c r="D93" s="102" t="s">
        <v>104</v>
      </c>
      <c r="E93" s="103"/>
      <c r="F93" s="104"/>
      <c r="G93" s="51" t="s">
        <v>3</v>
      </c>
      <c r="H93" s="53">
        <v>200</v>
      </c>
      <c r="I93" s="49"/>
      <c r="J93" s="12">
        <v>0</v>
      </c>
      <c r="K93" s="50">
        <f t="shared" si="3"/>
        <v>0</v>
      </c>
      <c r="L93" s="50">
        <f t="shared" si="1"/>
        <v>0</v>
      </c>
      <c r="M93" s="133"/>
    </row>
    <row r="94" spans="1:13" x14ac:dyDescent="0.25">
      <c r="A94" s="48">
        <f t="shared" si="4"/>
        <v>87</v>
      </c>
      <c r="B94" s="77" t="s">
        <v>69</v>
      </c>
      <c r="C94" s="78"/>
      <c r="D94" s="102" t="s">
        <v>115</v>
      </c>
      <c r="E94" s="103"/>
      <c r="F94" s="104"/>
      <c r="G94" s="51" t="s">
        <v>3</v>
      </c>
      <c r="H94" s="53">
        <v>200</v>
      </c>
      <c r="I94" s="49"/>
      <c r="J94" s="12">
        <v>0</v>
      </c>
      <c r="K94" s="50">
        <f t="shared" si="3"/>
        <v>0</v>
      </c>
      <c r="L94" s="50">
        <f t="shared" si="1"/>
        <v>0</v>
      </c>
      <c r="M94" s="133"/>
    </row>
    <row r="95" spans="1:13" x14ac:dyDescent="0.25">
      <c r="A95" s="48">
        <f t="shared" si="4"/>
        <v>88</v>
      </c>
      <c r="B95" s="77" t="s">
        <v>69</v>
      </c>
      <c r="C95" s="78"/>
      <c r="D95" s="102" t="s">
        <v>105</v>
      </c>
      <c r="E95" s="103"/>
      <c r="F95" s="104"/>
      <c r="G95" s="51" t="s">
        <v>3</v>
      </c>
      <c r="H95" s="53">
        <v>200</v>
      </c>
      <c r="I95" s="49"/>
      <c r="J95" s="12">
        <v>0</v>
      </c>
      <c r="K95" s="50">
        <f t="shared" si="3"/>
        <v>0</v>
      </c>
      <c r="L95" s="50">
        <f t="shared" si="1"/>
        <v>0</v>
      </c>
      <c r="M95" s="133"/>
    </row>
    <row r="96" spans="1:13" x14ac:dyDescent="0.25">
      <c r="A96" s="48">
        <f t="shared" si="4"/>
        <v>89</v>
      </c>
      <c r="B96" s="77" t="s">
        <v>69</v>
      </c>
      <c r="C96" s="78"/>
      <c r="D96" s="102" t="s">
        <v>106</v>
      </c>
      <c r="E96" s="103"/>
      <c r="F96" s="104"/>
      <c r="G96" s="51" t="s">
        <v>3</v>
      </c>
      <c r="H96" s="53">
        <v>200</v>
      </c>
      <c r="I96" s="49"/>
      <c r="J96" s="12">
        <v>0</v>
      </c>
      <c r="K96" s="50">
        <f t="shared" si="3"/>
        <v>0</v>
      </c>
      <c r="L96" s="50">
        <f t="shared" si="1"/>
        <v>0</v>
      </c>
      <c r="M96" s="133"/>
    </row>
    <row r="97" spans="1:13" x14ac:dyDescent="0.25">
      <c r="A97" s="48">
        <f t="shared" si="4"/>
        <v>90</v>
      </c>
      <c r="B97" s="77" t="s">
        <v>69</v>
      </c>
      <c r="C97" s="78"/>
      <c r="D97" s="102" t="s">
        <v>107</v>
      </c>
      <c r="E97" s="103"/>
      <c r="F97" s="104"/>
      <c r="G97" s="51" t="s">
        <v>3</v>
      </c>
      <c r="H97" s="53">
        <v>200</v>
      </c>
      <c r="I97" s="49"/>
      <c r="J97" s="12">
        <v>0</v>
      </c>
      <c r="K97" s="50">
        <f t="shared" si="3"/>
        <v>0</v>
      </c>
      <c r="L97" s="50">
        <f t="shared" si="1"/>
        <v>0</v>
      </c>
      <c r="M97" s="133"/>
    </row>
    <row r="98" spans="1:13" x14ac:dyDescent="0.25">
      <c r="A98" s="48">
        <f t="shared" si="4"/>
        <v>91</v>
      </c>
      <c r="B98" s="105" t="s">
        <v>108</v>
      </c>
      <c r="C98" s="106"/>
      <c r="D98" s="107" t="str">
        <f>+'[6]INCREMENTO SEP22'!$C$87</f>
        <v>Lotería Equidad. (3 años en adelante). Colección Educación para la Sexualidad - MAVEX</v>
      </c>
      <c r="E98" s="108"/>
      <c r="F98" s="109"/>
      <c r="G98" s="51" t="s">
        <v>3</v>
      </c>
      <c r="H98" s="53">
        <v>200</v>
      </c>
      <c r="I98" s="49"/>
      <c r="J98" s="12">
        <v>0</v>
      </c>
      <c r="K98" s="50">
        <f t="shared" si="3"/>
        <v>0</v>
      </c>
      <c r="L98" s="50">
        <f t="shared" ref="L98:L108" si="5">K98*H98</f>
        <v>0</v>
      </c>
      <c r="M98" s="133"/>
    </row>
    <row r="99" spans="1:13" ht="40.5" customHeight="1" x14ac:dyDescent="0.25">
      <c r="A99" s="48">
        <f t="shared" si="4"/>
        <v>92</v>
      </c>
      <c r="B99" s="105" t="s">
        <v>134</v>
      </c>
      <c r="C99" s="106"/>
      <c r="D99" s="110" t="s">
        <v>135</v>
      </c>
      <c r="E99" s="111"/>
      <c r="F99" s="112"/>
      <c r="G99" s="51" t="s">
        <v>136</v>
      </c>
      <c r="H99" s="53">
        <v>80</v>
      </c>
      <c r="I99" s="33"/>
      <c r="J99" s="12">
        <v>0.19</v>
      </c>
      <c r="K99" s="50">
        <f t="shared" si="3"/>
        <v>0</v>
      </c>
      <c r="L99" s="50">
        <f t="shared" si="5"/>
        <v>0</v>
      </c>
      <c r="M99" s="133"/>
    </row>
    <row r="100" spans="1:13" ht="40.5" customHeight="1" x14ac:dyDescent="0.25">
      <c r="A100" s="48">
        <f t="shared" si="4"/>
        <v>93</v>
      </c>
      <c r="B100" s="105" t="s">
        <v>137</v>
      </c>
      <c r="C100" s="106"/>
      <c r="D100" s="110" t="s">
        <v>135</v>
      </c>
      <c r="E100" s="111"/>
      <c r="F100" s="112"/>
      <c r="G100" s="51" t="s">
        <v>136</v>
      </c>
      <c r="H100" s="53">
        <v>80</v>
      </c>
      <c r="I100" s="33"/>
      <c r="J100" s="12">
        <v>0.19</v>
      </c>
      <c r="K100" s="50">
        <f t="shared" si="3"/>
        <v>0</v>
      </c>
      <c r="L100" s="50">
        <f t="shared" si="5"/>
        <v>0</v>
      </c>
      <c r="M100" s="133"/>
    </row>
    <row r="101" spans="1:13" ht="40.5" customHeight="1" x14ac:dyDescent="0.25">
      <c r="A101" s="48">
        <f t="shared" si="4"/>
        <v>94</v>
      </c>
      <c r="B101" s="105" t="s">
        <v>138</v>
      </c>
      <c r="C101" s="106"/>
      <c r="D101" s="110" t="s">
        <v>135</v>
      </c>
      <c r="E101" s="111"/>
      <c r="F101" s="112"/>
      <c r="G101" s="51" t="s">
        <v>136</v>
      </c>
      <c r="H101" s="53">
        <v>80</v>
      </c>
      <c r="I101" s="33"/>
      <c r="J101" s="12">
        <v>0.19</v>
      </c>
      <c r="K101" s="50">
        <f t="shared" si="3"/>
        <v>0</v>
      </c>
      <c r="L101" s="50">
        <f t="shared" si="5"/>
        <v>0</v>
      </c>
      <c r="M101" s="133"/>
    </row>
    <row r="102" spans="1:13" ht="40.5" customHeight="1" x14ac:dyDescent="0.25">
      <c r="A102" s="48">
        <f t="shared" si="4"/>
        <v>95</v>
      </c>
      <c r="B102" s="105" t="s">
        <v>139</v>
      </c>
      <c r="C102" s="106"/>
      <c r="D102" s="110" t="s">
        <v>135</v>
      </c>
      <c r="E102" s="111"/>
      <c r="F102" s="112"/>
      <c r="G102" s="51" t="s">
        <v>136</v>
      </c>
      <c r="H102" s="53">
        <v>80</v>
      </c>
      <c r="I102" s="33"/>
      <c r="J102" s="12">
        <v>0.19</v>
      </c>
      <c r="K102" s="50">
        <f t="shared" si="3"/>
        <v>0</v>
      </c>
      <c r="L102" s="50">
        <f t="shared" si="5"/>
        <v>0</v>
      </c>
      <c r="M102" s="133"/>
    </row>
    <row r="103" spans="1:13" ht="40.5" customHeight="1" x14ac:dyDescent="0.25">
      <c r="A103" s="48">
        <f t="shared" si="4"/>
        <v>96</v>
      </c>
      <c r="B103" s="105" t="s">
        <v>140</v>
      </c>
      <c r="C103" s="106"/>
      <c r="D103" s="110" t="s">
        <v>135</v>
      </c>
      <c r="E103" s="111"/>
      <c r="F103" s="112"/>
      <c r="G103" s="51" t="s">
        <v>136</v>
      </c>
      <c r="H103" s="53">
        <v>80</v>
      </c>
      <c r="I103" s="33"/>
      <c r="J103" s="12">
        <v>0.19</v>
      </c>
      <c r="K103" s="50">
        <f t="shared" si="3"/>
        <v>0</v>
      </c>
      <c r="L103" s="50">
        <f t="shared" si="5"/>
        <v>0</v>
      </c>
      <c r="M103" s="133"/>
    </row>
    <row r="104" spans="1:13" ht="40.5" customHeight="1" x14ac:dyDescent="0.25">
      <c r="A104" s="48">
        <f t="shared" si="4"/>
        <v>97</v>
      </c>
      <c r="B104" s="105" t="s">
        <v>141</v>
      </c>
      <c r="C104" s="106"/>
      <c r="D104" s="110" t="s">
        <v>135</v>
      </c>
      <c r="E104" s="111"/>
      <c r="F104" s="112"/>
      <c r="G104" s="51" t="s">
        <v>136</v>
      </c>
      <c r="H104" s="53">
        <v>80</v>
      </c>
      <c r="I104" s="33"/>
      <c r="J104" s="12">
        <v>0.19</v>
      </c>
      <c r="K104" s="50">
        <f t="shared" si="3"/>
        <v>0</v>
      </c>
      <c r="L104" s="50">
        <f t="shared" si="5"/>
        <v>0</v>
      </c>
      <c r="M104" s="133"/>
    </row>
    <row r="105" spans="1:13" ht="40.5" customHeight="1" x14ac:dyDescent="0.25">
      <c r="A105" s="48">
        <f t="shared" si="4"/>
        <v>98</v>
      </c>
      <c r="B105" s="105" t="s">
        <v>142</v>
      </c>
      <c r="C105" s="106"/>
      <c r="D105" s="110" t="s">
        <v>135</v>
      </c>
      <c r="E105" s="111"/>
      <c r="F105" s="112"/>
      <c r="G105" s="51" t="s">
        <v>136</v>
      </c>
      <c r="H105" s="53">
        <v>80</v>
      </c>
      <c r="I105" s="33"/>
      <c r="J105" s="12">
        <v>0.19</v>
      </c>
      <c r="K105" s="50">
        <f t="shared" si="3"/>
        <v>0</v>
      </c>
      <c r="L105" s="50">
        <f t="shared" si="5"/>
        <v>0</v>
      </c>
      <c r="M105" s="133"/>
    </row>
    <row r="106" spans="1:13" ht="40.5" customHeight="1" x14ac:dyDescent="0.25">
      <c r="A106" s="48">
        <f t="shared" si="4"/>
        <v>99</v>
      </c>
      <c r="B106" s="105" t="s">
        <v>143</v>
      </c>
      <c r="C106" s="106"/>
      <c r="D106" s="110" t="s">
        <v>135</v>
      </c>
      <c r="E106" s="111"/>
      <c r="F106" s="112"/>
      <c r="G106" s="51" t="s">
        <v>136</v>
      </c>
      <c r="H106" s="53">
        <v>80</v>
      </c>
      <c r="I106" s="33"/>
      <c r="J106" s="12">
        <v>0.19</v>
      </c>
      <c r="K106" s="50">
        <f t="shared" si="3"/>
        <v>0</v>
      </c>
      <c r="L106" s="50">
        <f t="shared" si="5"/>
        <v>0</v>
      </c>
      <c r="M106" s="133"/>
    </row>
    <row r="107" spans="1:13" ht="40.5" customHeight="1" x14ac:dyDescent="0.25">
      <c r="A107" s="48">
        <f t="shared" si="4"/>
        <v>100</v>
      </c>
      <c r="B107" s="105" t="s">
        <v>144</v>
      </c>
      <c r="C107" s="106"/>
      <c r="D107" s="110" t="s">
        <v>135</v>
      </c>
      <c r="E107" s="111"/>
      <c r="F107" s="112"/>
      <c r="G107" s="51" t="s">
        <v>136</v>
      </c>
      <c r="H107" s="53">
        <v>80</v>
      </c>
      <c r="I107" s="33"/>
      <c r="J107" s="12">
        <v>0.19</v>
      </c>
      <c r="K107" s="50">
        <f t="shared" si="3"/>
        <v>0</v>
      </c>
      <c r="L107" s="50">
        <f t="shared" si="5"/>
        <v>0</v>
      </c>
      <c r="M107" s="133"/>
    </row>
    <row r="108" spans="1:13" ht="40.5" customHeight="1" x14ac:dyDescent="0.25">
      <c r="A108" s="48">
        <f t="shared" si="4"/>
        <v>101</v>
      </c>
      <c r="B108" s="105" t="s">
        <v>145</v>
      </c>
      <c r="C108" s="106"/>
      <c r="D108" s="110" t="s">
        <v>135</v>
      </c>
      <c r="E108" s="111"/>
      <c r="F108" s="112"/>
      <c r="G108" s="51" t="s">
        <v>136</v>
      </c>
      <c r="H108" s="53">
        <v>80</v>
      </c>
      <c r="I108" s="33"/>
      <c r="J108" s="12">
        <v>0.19</v>
      </c>
      <c r="K108" s="50">
        <f t="shared" si="3"/>
        <v>0</v>
      </c>
      <c r="L108" s="50">
        <f t="shared" si="5"/>
        <v>0</v>
      </c>
      <c r="M108" s="133"/>
    </row>
    <row r="109" spans="1:13" ht="15.75" customHeight="1" x14ac:dyDescent="0.25">
      <c r="A109" s="114" t="s">
        <v>8</v>
      </c>
      <c r="B109" s="115"/>
      <c r="C109" s="115"/>
      <c r="D109" s="115"/>
      <c r="E109" s="115"/>
      <c r="F109" s="115"/>
      <c r="G109" s="115"/>
      <c r="H109" s="115"/>
      <c r="I109" s="115"/>
      <c r="J109" s="115"/>
      <c r="K109" s="116"/>
      <c r="L109" s="3">
        <f>+SUM(L8:L108)</f>
        <v>0</v>
      </c>
      <c r="M109" s="135"/>
    </row>
    <row r="110" spans="1:13" x14ac:dyDescent="0.25">
      <c r="A110" s="4"/>
      <c r="B110" s="8"/>
      <c r="C110" s="10"/>
      <c r="D110" s="8"/>
      <c r="E110" s="8"/>
      <c r="F110" s="8"/>
      <c r="G110" s="60"/>
      <c r="H110" s="60"/>
      <c r="I110" s="34"/>
      <c r="J110" s="4"/>
      <c r="K110" s="4"/>
      <c r="L110" s="4"/>
    </row>
    <row r="111" spans="1:13" ht="31.5" customHeight="1" x14ac:dyDescent="0.25">
      <c r="A111" s="113" t="s">
        <v>146</v>
      </c>
      <c r="B111" s="113"/>
      <c r="C111" s="113"/>
      <c r="D111" s="113"/>
      <c r="E111" s="113"/>
      <c r="F111" s="113"/>
      <c r="G111" s="113"/>
      <c r="H111" s="113"/>
      <c r="I111" s="113"/>
      <c r="J111" s="113"/>
      <c r="K111" s="113"/>
      <c r="L111" s="113"/>
    </row>
    <row r="112" spans="1:13" x14ac:dyDescent="0.25">
      <c r="A112" s="120" t="s">
        <v>147</v>
      </c>
      <c r="B112" s="120"/>
      <c r="C112" s="120"/>
      <c r="D112" s="120"/>
      <c r="E112" s="120"/>
      <c r="F112" s="120"/>
      <c r="G112" s="120"/>
      <c r="H112" s="120"/>
      <c r="I112" s="120"/>
      <c r="J112" s="120"/>
      <c r="K112" s="120"/>
      <c r="L112" s="120"/>
    </row>
    <row r="113" spans="1:12" x14ac:dyDescent="0.25">
      <c r="A113" s="120"/>
      <c r="B113" s="120"/>
      <c r="C113" s="120"/>
      <c r="D113" s="120"/>
      <c r="E113" s="120"/>
      <c r="F113" s="120"/>
      <c r="G113" s="120"/>
      <c r="H113" s="120"/>
      <c r="I113" s="120"/>
      <c r="J113" s="120"/>
      <c r="K113" s="120"/>
      <c r="L113" s="120"/>
    </row>
    <row r="114" spans="1:12" x14ac:dyDescent="0.25">
      <c r="A114" s="13"/>
      <c r="B114" s="13"/>
      <c r="C114" s="13"/>
      <c r="D114" s="13"/>
      <c r="E114" s="13"/>
      <c r="F114" s="13"/>
      <c r="G114" s="61"/>
      <c r="H114" s="61"/>
      <c r="I114" s="35"/>
      <c r="J114" s="13"/>
      <c r="K114" s="13"/>
      <c r="L114" s="13"/>
    </row>
    <row r="115" spans="1:12" ht="15.75" x14ac:dyDescent="0.25">
      <c r="A115" s="113" t="s">
        <v>149</v>
      </c>
      <c r="B115" s="113"/>
      <c r="C115" s="113"/>
      <c r="D115" s="113"/>
      <c r="E115" s="113"/>
      <c r="F115" s="113"/>
      <c r="G115" s="113"/>
      <c r="H115" s="113"/>
      <c r="I115" s="113"/>
      <c r="J115" s="113"/>
      <c r="K115" s="113"/>
      <c r="L115" s="113"/>
    </row>
    <row r="116" spans="1:12" x14ac:dyDescent="0.25">
      <c r="A116" s="5"/>
      <c r="B116" s="14"/>
      <c r="C116" s="14"/>
      <c r="D116" s="14"/>
      <c r="E116" s="14"/>
      <c r="F116" s="14"/>
      <c r="G116" s="52"/>
      <c r="H116" s="54"/>
      <c r="I116" s="10"/>
      <c r="J116" s="4"/>
      <c r="K116" s="4"/>
      <c r="L116" s="4"/>
    </row>
    <row r="117" spans="1:12" x14ac:dyDescent="0.25">
      <c r="A117" s="6" t="s">
        <v>109</v>
      </c>
      <c r="B117" s="6"/>
      <c r="C117" s="6"/>
      <c r="D117" s="6"/>
      <c r="E117" s="6"/>
      <c r="F117" s="6"/>
      <c r="G117" s="117" t="s">
        <v>110</v>
      </c>
      <c r="H117" s="117"/>
      <c r="I117" s="117"/>
      <c r="J117" s="117"/>
      <c r="K117" s="117"/>
      <c r="L117" s="4"/>
    </row>
    <row r="118" spans="1:12" x14ac:dyDescent="0.25">
      <c r="A118" s="6" t="s">
        <v>111</v>
      </c>
      <c r="B118" s="6"/>
      <c r="C118" s="6"/>
      <c r="D118" s="6"/>
      <c r="E118" s="6"/>
      <c r="F118" s="6"/>
      <c r="G118" s="121" t="s">
        <v>148</v>
      </c>
      <c r="H118" s="121"/>
      <c r="I118" s="121"/>
      <c r="J118" s="121"/>
      <c r="K118" s="121"/>
      <c r="L118" s="4"/>
    </row>
    <row r="119" spans="1:12" x14ac:dyDescent="0.25">
      <c r="A119" s="6" t="s">
        <v>112</v>
      </c>
      <c r="B119" s="6"/>
      <c r="C119" s="6"/>
      <c r="D119" s="6"/>
      <c r="E119" s="6"/>
      <c r="F119" s="6"/>
      <c r="G119" s="121" t="s">
        <v>148</v>
      </c>
      <c r="H119" s="121"/>
      <c r="I119" s="121"/>
      <c r="J119" s="121"/>
      <c r="K119" s="121"/>
      <c r="L119" s="4"/>
    </row>
    <row r="120" spans="1:12" x14ac:dyDescent="0.25">
      <c r="A120" s="6" t="s">
        <v>113</v>
      </c>
      <c r="B120" s="6"/>
      <c r="C120" s="6"/>
      <c r="D120" s="6"/>
      <c r="E120" s="6"/>
      <c r="F120" s="6"/>
      <c r="G120" s="121" t="s">
        <v>148</v>
      </c>
      <c r="H120" s="121"/>
      <c r="I120" s="121"/>
      <c r="J120" s="121"/>
      <c r="K120" s="121"/>
      <c r="L120" s="4"/>
    </row>
    <row r="121" spans="1:12" x14ac:dyDescent="0.25">
      <c r="A121" s="6" t="s">
        <v>114</v>
      </c>
      <c r="B121" s="6"/>
      <c r="C121" s="6"/>
      <c r="D121" s="6"/>
      <c r="E121" s="6"/>
      <c r="F121" s="6"/>
      <c r="G121" s="117" t="s">
        <v>148</v>
      </c>
      <c r="H121" s="117"/>
      <c r="I121" s="117"/>
      <c r="J121" s="117"/>
      <c r="K121" s="117"/>
      <c r="L121" s="4"/>
    </row>
    <row r="122" spans="1:12" x14ac:dyDescent="0.25">
      <c r="A122" s="7"/>
      <c r="B122" s="4"/>
      <c r="C122" s="4"/>
      <c r="D122" s="4"/>
      <c r="E122" s="4"/>
      <c r="F122" s="4"/>
      <c r="G122" s="62"/>
      <c r="H122" s="62"/>
      <c r="I122" s="10"/>
      <c r="J122" s="4"/>
      <c r="K122" s="4"/>
      <c r="L122" s="4"/>
    </row>
    <row r="123" spans="1:12" x14ac:dyDescent="0.25">
      <c r="A123" s="15" t="s">
        <v>149</v>
      </c>
      <c r="B123" s="16"/>
      <c r="C123" s="16"/>
      <c r="D123" s="16"/>
      <c r="E123" s="16"/>
      <c r="F123" s="16"/>
      <c r="G123" s="60"/>
      <c r="H123" s="60"/>
      <c r="I123" s="36"/>
      <c r="J123" s="16"/>
      <c r="K123" s="16"/>
      <c r="L123" s="16"/>
    </row>
    <row r="124" spans="1:12" x14ac:dyDescent="0.25">
      <c r="A124" s="118" t="s">
        <v>150</v>
      </c>
      <c r="B124" s="119"/>
      <c r="C124" s="119"/>
      <c r="D124" s="119"/>
      <c r="E124" s="18"/>
      <c r="F124" s="18"/>
      <c r="G124" s="63" t="s">
        <v>151</v>
      </c>
      <c r="H124" s="68"/>
      <c r="I124" s="37"/>
      <c r="J124" s="17"/>
      <c r="K124" s="17"/>
      <c r="L124" s="19"/>
    </row>
    <row r="125" spans="1:12" ht="25.5" x14ac:dyDescent="0.25">
      <c r="A125" s="118" t="s">
        <v>152</v>
      </c>
      <c r="B125" s="119"/>
      <c r="C125" s="119"/>
      <c r="D125" s="119"/>
      <c r="E125" s="18"/>
      <c r="F125" s="18"/>
      <c r="G125" s="63" t="s">
        <v>153</v>
      </c>
      <c r="H125" s="68"/>
      <c r="I125" s="37"/>
      <c r="J125" s="17"/>
      <c r="K125" s="17"/>
      <c r="L125" s="19"/>
    </row>
    <row r="126" spans="1:12" x14ac:dyDescent="0.25">
      <c r="A126" s="20"/>
      <c r="B126" s="21"/>
      <c r="C126" s="21"/>
      <c r="D126" s="21"/>
      <c r="E126" s="21"/>
      <c r="F126" s="21"/>
      <c r="G126" s="63" t="s">
        <v>154</v>
      </c>
      <c r="H126" s="68"/>
      <c r="I126" s="37"/>
      <c r="J126" s="17"/>
      <c r="K126" s="17"/>
      <c r="L126" s="19"/>
    </row>
    <row r="127" spans="1:12" x14ac:dyDescent="0.25">
      <c r="A127" s="22"/>
      <c r="B127" s="23"/>
      <c r="C127" s="23"/>
      <c r="D127" s="23"/>
      <c r="E127" s="23"/>
      <c r="F127" s="23"/>
      <c r="G127" s="63" t="s">
        <v>155</v>
      </c>
      <c r="H127" s="68"/>
      <c r="I127" s="37"/>
      <c r="J127" s="17"/>
      <c r="K127" s="17"/>
      <c r="L127" s="19"/>
    </row>
    <row r="128" spans="1:12" x14ac:dyDescent="0.25">
      <c r="A128" s="22"/>
      <c r="B128" s="23"/>
      <c r="C128" s="23"/>
      <c r="D128" s="23"/>
      <c r="E128" s="23"/>
      <c r="F128" s="23"/>
      <c r="G128" s="64"/>
      <c r="H128" s="69"/>
      <c r="I128" s="38"/>
      <c r="J128" s="24"/>
      <c r="K128" s="24"/>
      <c r="L128" s="25"/>
    </row>
    <row r="129" spans="1:12" x14ac:dyDescent="0.25">
      <c r="A129" s="22"/>
      <c r="B129" s="23"/>
      <c r="C129" s="23"/>
      <c r="D129" s="23"/>
      <c r="E129" s="23"/>
      <c r="F129" s="23"/>
      <c r="G129" s="65"/>
      <c r="H129" s="70"/>
      <c r="I129" s="39"/>
      <c r="J129" s="26"/>
      <c r="K129" s="26"/>
      <c r="L129" s="27"/>
    </row>
    <row r="130" spans="1:12" x14ac:dyDescent="0.25">
      <c r="A130" s="22"/>
      <c r="B130" s="23"/>
      <c r="C130" s="23"/>
      <c r="D130" s="23"/>
      <c r="E130" s="23"/>
      <c r="F130" s="23"/>
      <c r="G130" s="65"/>
      <c r="H130" s="70"/>
      <c r="I130" s="39"/>
      <c r="J130" s="26"/>
      <c r="K130" s="26"/>
      <c r="L130" s="27"/>
    </row>
    <row r="131" spans="1:12" x14ac:dyDescent="0.25">
      <c r="A131" s="28"/>
      <c r="B131" s="29"/>
      <c r="C131" s="29"/>
      <c r="D131" s="29"/>
      <c r="E131" s="29"/>
      <c r="F131" s="29"/>
      <c r="G131" s="66"/>
      <c r="H131" s="71"/>
      <c r="I131" s="40"/>
      <c r="J131" s="30"/>
      <c r="K131" s="30"/>
      <c r="L131" s="31"/>
    </row>
  </sheetData>
  <autoFilter ref="A7:L109" xr:uid="{274314EE-B9A2-43E4-B109-462F819ACEDB}">
    <filterColumn colId="1" showButton="0"/>
    <filterColumn colId="3" showButton="0"/>
    <filterColumn colId="4" showButton="0"/>
  </autoFilter>
  <mergeCells count="217">
    <mergeCell ref="G121:K121"/>
    <mergeCell ref="A124:D124"/>
    <mergeCell ref="A125:D125"/>
    <mergeCell ref="B108:C108"/>
    <mergeCell ref="D108:F108"/>
    <mergeCell ref="A112:L113"/>
    <mergeCell ref="A115:L115"/>
    <mergeCell ref="G117:K117"/>
    <mergeCell ref="G120:K120"/>
    <mergeCell ref="G118:K118"/>
    <mergeCell ref="G119:K119"/>
    <mergeCell ref="B98:C98"/>
    <mergeCell ref="D98:F98"/>
    <mergeCell ref="B105:C105"/>
    <mergeCell ref="D105:F105"/>
    <mergeCell ref="B106:C106"/>
    <mergeCell ref="D106:F106"/>
    <mergeCell ref="B107:C107"/>
    <mergeCell ref="D107:F107"/>
    <mergeCell ref="A111:L111"/>
    <mergeCell ref="A109:K109"/>
    <mergeCell ref="B99:C99"/>
    <mergeCell ref="D99:F99"/>
    <mergeCell ref="B100:C100"/>
    <mergeCell ref="D100:F100"/>
    <mergeCell ref="B101:C101"/>
    <mergeCell ref="D101:F101"/>
    <mergeCell ref="B104:C104"/>
    <mergeCell ref="D104:F104"/>
    <mergeCell ref="B102:C102"/>
    <mergeCell ref="D102:F102"/>
    <mergeCell ref="B103:C103"/>
    <mergeCell ref="D103:F103"/>
    <mergeCell ref="B96:C96"/>
    <mergeCell ref="D96:F96"/>
    <mergeCell ref="B97:C97"/>
    <mergeCell ref="D97:F97"/>
    <mergeCell ref="B93:C93"/>
    <mergeCell ref="D93:F93"/>
    <mergeCell ref="B94:C94"/>
    <mergeCell ref="D94:F94"/>
    <mergeCell ref="B95:C95"/>
    <mergeCell ref="D95:F95"/>
    <mergeCell ref="B90:C90"/>
    <mergeCell ref="D90:F90"/>
    <mergeCell ref="B91:C91"/>
    <mergeCell ref="D91:F91"/>
    <mergeCell ref="B92:C92"/>
    <mergeCell ref="D92:F92"/>
    <mergeCell ref="B87:C87"/>
    <mergeCell ref="D87:F87"/>
    <mergeCell ref="B88:C88"/>
    <mergeCell ref="D88:F88"/>
    <mergeCell ref="B89:C89"/>
    <mergeCell ref="D89:F89"/>
    <mergeCell ref="B84:C84"/>
    <mergeCell ref="D84:F84"/>
    <mergeCell ref="B85:C85"/>
    <mergeCell ref="D85:F85"/>
    <mergeCell ref="B86:C86"/>
    <mergeCell ref="D86:F86"/>
    <mergeCell ref="B81:C81"/>
    <mergeCell ref="D81:F81"/>
    <mergeCell ref="B82:C82"/>
    <mergeCell ref="D82:F82"/>
    <mergeCell ref="B83:C83"/>
    <mergeCell ref="D83:F83"/>
    <mergeCell ref="B78:C78"/>
    <mergeCell ref="D78:F78"/>
    <mergeCell ref="B79:C79"/>
    <mergeCell ref="D79:F79"/>
    <mergeCell ref="B80:C80"/>
    <mergeCell ref="D80:F80"/>
    <mergeCell ref="B74:C74"/>
    <mergeCell ref="D74:F74"/>
    <mergeCell ref="B75:C75"/>
    <mergeCell ref="D75:F75"/>
    <mergeCell ref="B76:C76"/>
    <mergeCell ref="B77:C77"/>
    <mergeCell ref="D77:F77"/>
    <mergeCell ref="D76:F76"/>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60:C60"/>
    <mergeCell ref="D60:F60"/>
    <mergeCell ref="B61:C61"/>
    <mergeCell ref="D61:F61"/>
    <mergeCell ref="B58:C58"/>
    <mergeCell ref="D58:F58"/>
    <mergeCell ref="B59:C59"/>
    <mergeCell ref="D59:F59"/>
    <mergeCell ref="B57:C57"/>
    <mergeCell ref="D57:F57"/>
    <mergeCell ref="B54:C54"/>
    <mergeCell ref="D54:F54"/>
    <mergeCell ref="B55:C55"/>
    <mergeCell ref="D55:F55"/>
    <mergeCell ref="B56:C56"/>
    <mergeCell ref="D56:F56"/>
    <mergeCell ref="B51:C51"/>
    <mergeCell ref="D51:F51"/>
    <mergeCell ref="B52:C52"/>
    <mergeCell ref="D52:F52"/>
    <mergeCell ref="B53:C53"/>
    <mergeCell ref="D53:F53"/>
    <mergeCell ref="B48:C48"/>
    <mergeCell ref="D48:F48"/>
    <mergeCell ref="B49:C49"/>
    <mergeCell ref="D49:F49"/>
    <mergeCell ref="B50:C50"/>
    <mergeCell ref="D50:F50"/>
    <mergeCell ref="B45:C45"/>
    <mergeCell ref="D45:F45"/>
    <mergeCell ref="B46:C46"/>
    <mergeCell ref="D46:F46"/>
    <mergeCell ref="B47:C47"/>
    <mergeCell ref="D47:F47"/>
    <mergeCell ref="B42:C42"/>
    <mergeCell ref="D42:F42"/>
    <mergeCell ref="B43:C43"/>
    <mergeCell ref="D43:F43"/>
    <mergeCell ref="B44:C44"/>
    <mergeCell ref="D44:F44"/>
    <mergeCell ref="B39:C39"/>
    <mergeCell ref="D39:F39"/>
    <mergeCell ref="B40:C40"/>
    <mergeCell ref="D40:F40"/>
    <mergeCell ref="B41:C41"/>
    <mergeCell ref="D41:F41"/>
    <mergeCell ref="B36:C36"/>
    <mergeCell ref="D36:F36"/>
    <mergeCell ref="B37:C37"/>
    <mergeCell ref="D37:F37"/>
    <mergeCell ref="B38:C38"/>
    <mergeCell ref="D38:F38"/>
    <mergeCell ref="B33:C33"/>
    <mergeCell ref="D33:F33"/>
    <mergeCell ref="B34:C34"/>
    <mergeCell ref="D34:F34"/>
    <mergeCell ref="B35:C35"/>
    <mergeCell ref="D35:F35"/>
    <mergeCell ref="B30:C30"/>
    <mergeCell ref="D30:F30"/>
    <mergeCell ref="B31:C31"/>
    <mergeCell ref="D31:F31"/>
    <mergeCell ref="B32:C32"/>
    <mergeCell ref="D32:F32"/>
    <mergeCell ref="B27:C27"/>
    <mergeCell ref="D27:F27"/>
    <mergeCell ref="B28:C28"/>
    <mergeCell ref="D28:F28"/>
    <mergeCell ref="B29:C29"/>
    <mergeCell ref="D29:F29"/>
    <mergeCell ref="B24:C24"/>
    <mergeCell ref="D24:F24"/>
    <mergeCell ref="B25:C25"/>
    <mergeCell ref="D25:F25"/>
    <mergeCell ref="B26:C26"/>
    <mergeCell ref="D26:F26"/>
    <mergeCell ref="B21:C21"/>
    <mergeCell ref="D21:F21"/>
    <mergeCell ref="B22:C22"/>
    <mergeCell ref="D22:F22"/>
    <mergeCell ref="B23:C23"/>
    <mergeCell ref="D23:F23"/>
    <mergeCell ref="B19:C19"/>
    <mergeCell ref="D19:F19"/>
    <mergeCell ref="B20:C20"/>
    <mergeCell ref="D20:F20"/>
    <mergeCell ref="B15:C15"/>
    <mergeCell ref="D15:F15"/>
    <mergeCell ref="B16:C16"/>
    <mergeCell ref="D16:F16"/>
    <mergeCell ref="B17:C17"/>
    <mergeCell ref="D17:F17"/>
    <mergeCell ref="B14:C14"/>
    <mergeCell ref="D14:F14"/>
    <mergeCell ref="B9:C9"/>
    <mergeCell ref="D9:F9"/>
    <mergeCell ref="B10:C10"/>
    <mergeCell ref="D10:F10"/>
    <mergeCell ref="B11:C11"/>
    <mergeCell ref="D11:F11"/>
    <mergeCell ref="B18:C18"/>
    <mergeCell ref="D18:F18"/>
    <mergeCell ref="B7:C7"/>
    <mergeCell ref="D7:F7"/>
    <mergeCell ref="B8:C8"/>
    <mergeCell ref="D8:F8"/>
    <mergeCell ref="A4:L4"/>
    <mergeCell ref="B12:C12"/>
    <mergeCell ref="D12:F12"/>
    <mergeCell ref="B13:C13"/>
    <mergeCell ref="D13:F13"/>
    <mergeCell ref="A6:M6"/>
  </mergeCells>
  <printOptions horizontalCentered="1" verticalCentered="1"/>
  <pageMargins left="0.11811023622047245" right="0.11811023622047245" top="0.15748031496062992" bottom="0.15748031496062992" header="0.31496062992125984" footer="0.31496062992125984"/>
  <pageSetup scale="2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ado xmlns="4f37fafc-ba9e-42eb-8fe6-ab8fbe82b598">false</Revisado>
    <Observaciones xmlns="4f37fafc-ba9e-42eb-8fe6-ab8fbe82b598" xsi:nil="true"/>
    <TaxCatchAll xmlns="309b9092-b14d-47b6-a987-345b65a2fae9" xsi:nil="true"/>
    <Proyecto xmlns="4f37fafc-ba9e-42eb-8fe6-ab8fbe82b598" xsi:nil="true"/>
    <bykt xmlns="4f37fafc-ba9e-42eb-8fe6-ab8fbe82b598" xsi:nil="true"/>
    <_Flow_SignoffStatus xmlns="4f37fafc-ba9e-42eb-8fe6-ab8fbe82b598" xsi:nil="true"/>
    <lcf76f155ced4ddcb4097134ff3c332f xmlns="4f37fafc-ba9e-42eb-8fe6-ab8fbe82b598">
      <Terms xmlns="http://schemas.microsoft.com/office/infopath/2007/PartnerControls"/>
    </lcf76f155ced4ddcb4097134ff3c332f>
    <Descripci_x00f3_n_x0020_de_x0020_la_x0020_compra xmlns="4f37fafc-ba9e-42eb-8fe6-ab8fbe82b598" xsi:nil="true"/>
    <Estado xmlns="4f37fafc-ba9e-42eb-8fe6-ab8fbe82b59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F49B75BA4F5140A26CB57B6CC96BF2" ma:contentTypeVersion="27" ma:contentTypeDescription="Create a new document." ma:contentTypeScope="" ma:versionID="509070c1062a7ab0f30be452493fc6b1">
  <xsd:schema xmlns:xsd="http://www.w3.org/2001/XMLSchema" xmlns:xs="http://www.w3.org/2001/XMLSchema" xmlns:p="http://schemas.microsoft.com/office/2006/metadata/properties" xmlns:ns2="4f37fafc-ba9e-42eb-8fe6-ab8fbe82b598" xmlns:ns3="309b9092-b14d-47b6-a987-345b65a2fae9" targetNamespace="http://schemas.microsoft.com/office/2006/metadata/properties" ma:root="true" ma:fieldsID="48af4a3e2f20365a7b6483ebe0f6d72d" ns2:_="" ns3:_="">
    <xsd:import namespace="4f37fafc-ba9e-42eb-8fe6-ab8fbe82b598"/>
    <xsd:import namespace="309b9092-b14d-47b6-a987-345b65a2fae9"/>
    <xsd:element name="properties">
      <xsd:complexType>
        <xsd:sequence>
          <xsd:element name="documentManagement">
            <xsd:complexType>
              <xsd:all>
                <xsd:element ref="ns2:Descripci_x00f3_n_x0020_de_x0020_la_x0020_compra" minOccurs="0"/>
                <xsd:element ref="ns2:Proyecto" minOccurs="0"/>
                <xsd:element ref="ns2:Revisado" minOccurs="0"/>
                <xsd:element ref="ns2:Estado" minOccurs="0"/>
                <xsd:element ref="ns2:Observaciones"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bykt"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7fafc-ba9e-42eb-8fe6-ab8fbe82b598" elementFormDefault="qualified">
    <xsd:import namespace="http://schemas.microsoft.com/office/2006/documentManagement/types"/>
    <xsd:import namespace="http://schemas.microsoft.com/office/infopath/2007/PartnerControls"/>
    <xsd:element name="Descripci_x00f3_n_x0020_de_x0020_la_x0020_compra" ma:index="2" nillable="true" ma:displayName="Transporte " ma:description="TRANSPORTE TERRESTRE STAFF CGIRALDO" ma:format="Dropdown" ma:internalName="Descripci_x00f3_n_x0020_de_x0020_la_x0020_compra">
      <xsd:simpleType>
        <xsd:restriction base="dms:Note">
          <xsd:maxLength value="255"/>
        </xsd:restriction>
      </xsd:simpleType>
    </xsd:element>
    <xsd:element name="Proyecto" ma:index="3" nillable="true" ma:displayName="Proyecto" ma:description="COFW2001" ma:format="Dropdown" ma:internalName="Proyecto">
      <xsd:complexType>
        <xsd:complexContent>
          <xsd:extension base="dms:MultiChoice">
            <xsd:sequence>
              <xsd:element name="Value" maxOccurs="unbounded" minOccurs="0" nillable="true">
                <xsd:simpleType>
                  <xsd:restriction base="dms:Choice">
                    <xsd:enumeration value="COFE1303"/>
                    <xsd:enumeration value="COFE1605"/>
                    <xsd:enumeration value="COFE1607"/>
                    <xsd:enumeration value="COFE1705"/>
                    <xsd:enumeration value="COFE1706"/>
                    <xsd:enumeration value="COFE1707"/>
                    <xsd:enumeration value="COFE1801"/>
                    <xsd:enumeration value="COFE1802"/>
                    <xsd:enumeration value="COFE1804"/>
                    <xsd:enumeration value="COFE1807"/>
                    <xsd:enumeration value="COFF1801"/>
                    <xsd:enumeration value="COFL1702"/>
                    <xsd:enumeration value="COFL1704"/>
                    <xsd:enumeration value="COFL1707"/>
                    <xsd:enumeration value="COFL1801"/>
                    <xsd:enumeration value="COFL1803"/>
                    <xsd:enumeration value="COFL1806"/>
                    <xsd:enumeration value="COFL1807"/>
                    <xsd:enumeration value="COFL1808"/>
                    <xsd:enumeration value="COFM1702"/>
                    <xsd:enumeration value="COFM1704"/>
                    <xsd:enumeration value="COFM1705"/>
                    <xsd:enumeration value="COFM1707"/>
                    <xsd:enumeration value="COFM1708"/>
                    <xsd:enumeration value="COFM1710"/>
                    <xsd:enumeration value="COFM1711"/>
                    <xsd:enumeration value="COFM1712"/>
                    <xsd:enumeration value="COFM1715"/>
                    <xsd:enumeration value="COFM1801"/>
                    <xsd:enumeration value="COFM1804"/>
                    <xsd:enumeration value="COFM1805"/>
                    <xsd:enumeration value="COFM1807"/>
                    <xsd:enumeration value="COFM1808"/>
                    <xsd:enumeration value="COFM1809"/>
                    <xsd:enumeration value="COFM1810"/>
                    <xsd:enumeration value="COFM1811"/>
                    <xsd:enumeration value="COFM1812"/>
                    <xsd:enumeration value="COFM1813"/>
                    <xsd:enumeration value="COFM1814"/>
                    <xsd:enumeration value="COFM1815"/>
                    <xsd:enumeration value="COFM1816"/>
                    <xsd:enumeration value="COFM1817"/>
                    <xsd:enumeration value="COFM1818"/>
                    <xsd:enumeration value="COFM1819"/>
                    <xsd:enumeration value="COFM1821"/>
                    <xsd:enumeration value="COFS1801"/>
                    <xsd:enumeration value="COFY1701"/>
                    <xsd:enumeration value="COFZ1801"/>
                    <xsd:enumeration value="COFX0000"/>
                    <xsd:enumeration value="CHFA1705"/>
                    <xsd:enumeration value="COFM2103"/>
                    <xsd:enumeration value="COFM2203"/>
                    <xsd:enumeration value="COFE2203"/>
                    <xsd:enumeration value="COFM2211"/>
                    <xsd:enumeration value="COFF2103"/>
                    <xsd:enumeration value="COFM2112"/>
                  </xsd:restriction>
                </xsd:simpleType>
              </xsd:element>
            </xsd:sequence>
          </xsd:extension>
        </xsd:complexContent>
      </xsd:complexType>
    </xsd:element>
    <xsd:element name="Revisado" ma:index="4" nillable="true" ma:displayName="Revisado" ma:default="0" ma:description="Indique el estado de revisión de soportes." ma:internalName="Revisado">
      <xsd:simpleType>
        <xsd:restriction base="dms:Boolean"/>
      </xsd:simpleType>
    </xsd:element>
    <xsd:element name="Estado" ma:index="5" nillable="true" ma:displayName="Estado" ma:description="Indique el estado de revisión del proceso." ma:format="RadioButtons" ma:internalName="Estado">
      <xsd:simpleType>
        <xsd:restriction base="dms:Choice">
          <xsd:enumeration value="Verificado"/>
          <xsd:enumeration value="Incompleto"/>
          <xsd:enumeration value="Pendiente"/>
        </xsd:restriction>
      </xsd:simpleType>
    </xsd:element>
    <xsd:element name="Observaciones" ma:index="6" nillable="true" ma:displayName="Observaciones" ma:description="Procedimiento Cancelado" ma:format="Dropdown" ma:internalName="Observacion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bykt" ma:index="21" nillable="true" ma:displayName="Text" ma:format="Dropdown" ma:internalName="bykt">
      <xsd:simpleType>
        <xsd:restriction base="dms:Text">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_Flow_SignoffStatus" ma:index="26" nillable="true" ma:displayName="Godkjenningsstatus" ma:internalName="Godkjenningsstatus">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b9092-b14d-47b6-a987-345b65a2fae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2573d656-49d8-47af-9a8f-bfe282d12ff2}" ma:internalName="TaxCatchAll" ma:showField="CatchAllData" ma:web="309b9092-b14d-47b6-a987-345b65a2fa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F1784-4D34-4666-BE49-E15A6390127A}">
  <ds:schemaRefs>
    <ds:schemaRef ds:uri="http://schemas.microsoft.com/office/2006/metadata/properties"/>
    <ds:schemaRef ds:uri="http://schemas.microsoft.com/office/infopath/2007/PartnerControls"/>
    <ds:schemaRef ds:uri="4f37fafc-ba9e-42eb-8fe6-ab8fbe82b598"/>
    <ds:schemaRef ds:uri="309b9092-b14d-47b6-a987-345b65a2fae9"/>
  </ds:schemaRefs>
</ds:datastoreItem>
</file>

<file path=customXml/itemProps2.xml><?xml version="1.0" encoding="utf-8"?>
<ds:datastoreItem xmlns:ds="http://schemas.openxmlformats.org/officeDocument/2006/customXml" ds:itemID="{8F0D5240-5478-4B60-B75E-6307FF94F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37fafc-ba9e-42eb-8fe6-ab8fbe82b598"/>
    <ds:schemaRef ds:uri="309b9092-b14d-47b6-a987-345b65a2f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F39CF1-2927-464C-8411-C56542B234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Lote2-Papeleria</vt:lpstr>
      <vt:lpstr>'Lote2-Papeleria'!Área_de_impresión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Caicedo</dc:creator>
  <cp:lastModifiedBy>Elizabeth Caicedo Mojica</cp:lastModifiedBy>
  <dcterms:created xsi:type="dcterms:W3CDTF">2022-12-28T01:26:09Z</dcterms:created>
  <dcterms:modified xsi:type="dcterms:W3CDTF">2023-01-25T00:24:28Z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0x0101008EF49B75BA4F5140A26CB57B6CC96BF2</vt:lpwstr>
  </property>
  <property fmtid="{D5CDD505-2E9C-101B-9397-08002B2CF9AE}" pid="3" name="MediaServiceImageTags">
    <vt:lpwstr/>
  </property>
</Properties>
</file>